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ăm 2022\Kỳ 14\DTNQ\"/>
    </mc:Choice>
  </mc:AlternateContent>
  <bookViews>
    <workbookView xWindow="-105" yWindow="0" windowWidth="2265" windowHeight="0" activeTab="6"/>
  </bookViews>
  <sheets>
    <sheet name="1.TH23" sheetId="1" r:id="rId1"/>
    <sheet name="2.GD" sheetId="2" r:id="rId2"/>
    <sheet name="3.ODA" sheetId="4" r:id="rId3"/>
    <sheet name="4.NSTT" sheetId="5" r:id="rId4"/>
    <sheet name="5.Huyen" sheetId="6" r:id="rId5"/>
    <sheet name="6.SDD" sheetId="7" r:id="rId6"/>
    <sheet name="7.XSKT" sheetId="8" r:id="rId7"/>
    <sheet name="3.QH" sheetId="3" state="hidden" r:id="rId8"/>
  </sheets>
  <definedNames>
    <definedName name="_xlnm._FilterDatabase" localSheetId="3" hidden="1">'4.NSTT'!$A$1:$O$83</definedName>
    <definedName name="_xlnm.Print_Area" localSheetId="0">'1.TH23'!$A$1:$D$29</definedName>
    <definedName name="_xlnm.Print_Area" localSheetId="1">'2.GD'!$A$1:$M$88</definedName>
    <definedName name="_xlnm.Print_Area" localSheetId="2">'3.ODA'!$A$1:$Q$23</definedName>
    <definedName name="_xlnm.Print_Area" localSheetId="7">'3.QH'!$A$1:$N$37</definedName>
    <definedName name="_xlnm.Print_Area" localSheetId="3">'4.NSTT'!$B$1:$N$83</definedName>
    <definedName name="_xlnm.Print_Area" localSheetId="4">'5.Huyen'!$A$1:$H$20</definedName>
    <definedName name="_xlnm.Print_Area" localSheetId="5">'6.SDD'!$A$1:$O$114</definedName>
    <definedName name="_xlnm.Print_Area" localSheetId="6">'7.XSKT'!$A$1:$M$45</definedName>
    <definedName name="_xlnm.Print_Titles" localSheetId="1">'2.GD'!$6:$9</definedName>
    <definedName name="_xlnm.Print_Titles" localSheetId="2">'3.ODA'!$6:$10</definedName>
    <definedName name="_xlnm.Print_Titles" localSheetId="7">'3.QH'!$5:$9</definedName>
    <definedName name="_xlnm.Print_Titles" localSheetId="3">'4.NSTT'!$6:$9</definedName>
    <definedName name="_xlnm.Print_Titles" localSheetId="5">'6.SDD'!$6:$10</definedName>
    <definedName name="_xlnm.Print_Titles" localSheetId="6">'7.XSKT'!$6:$10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2" l="1"/>
  <c r="L78" i="2"/>
  <c r="L73" i="2"/>
  <c r="L66" i="2"/>
  <c r="J59" i="2"/>
  <c r="K59" i="2"/>
  <c r="L59" i="2"/>
  <c r="C10" i="1" l="1"/>
  <c r="M35" i="5" l="1"/>
  <c r="L96" i="7" l="1"/>
  <c r="K97" i="7"/>
  <c r="J97" i="7"/>
  <c r="L97" i="7"/>
  <c r="L70" i="7"/>
  <c r="L69" i="7"/>
  <c r="L14" i="7"/>
  <c r="L25" i="7"/>
  <c r="L15" i="7"/>
  <c r="J15" i="7"/>
  <c r="C22" i="1" l="1"/>
  <c r="J32" i="8" l="1"/>
  <c r="K32" i="8"/>
  <c r="L32" i="8"/>
  <c r="L21" i="8"/>
  <c r="K21" i="8"/>
  <c r="J21" i="8"/>
  <c r="K12" i="8"/>
  <c r="J12" i="8"/>
  <c r="L12" i="8"/>
  <c r="M15" i="5" l="1"/>
  <c r="K11" i="5"/>
  <c r="L11" i="5"/>
  <c r="O13" i="5"/>
  <c r="K83" i="2" l="1"/>
  <c r="J83" i="2"/>
  <c r="K78" i="2"/>
  <c r="K73" i="2"/>
  <c r="K66" i="2"/>
  <c r="K52" i="2"/>
  <c r="L52" i="2"/>
  <c r="K47" i="2"/>
  <c r="L47" i="2"/>
  <c r="K43" i="2"/>
  <c r="L43" i="2"/>
  <c r="K38" i="2"/>
  <c r="L38" i="2"/>
  <c r="K31" i="2"/>
  <c r="L31" i="2"/>
  <c r="K12" i="2"/>
  <c r="L30" i="2" l="1"/>
  <c r="L11" i="2" s="1"/>
  <c r="C13" i="1"/>
  <c r="C12" i="1"/>
  <c r="M13" i="5" l="1"/>
  <c r="M11" i="5" s="1"/>
  <c r="M19" i="5"/>
  <c r="C11" i="1"/>
  <c r="N10" i="2" s="1"/>
  <c r="K11" i="3"/>
  <c r="K21" i="3"/>
  <c r="M21" i="3"/>
  <c r="L21" i="3"/>
  <c r="J21" i="3"/>
  <c r="M11" i="3"/>
  <c r="L11" i="3"/>
  <c r="J11" i="3"/>
  <c r="M14" i="4"/>
  <c r="P68" i="7"/>
  <c r="P13" i="7"/>
  <c r="A4" i="7"/>
  <c r="L95" i="7"/>
  <c r="K95" i="7"/>
  <c r="J95" i="7"/>
  <c r="N88" i="7"/>
  <c r="J88" i="7"/>
  <c r="K79" i="7"/>
  <c r="J86" i="7"/>
  <c r="K83" i="7"/>
  <c r="N132" i="7"/>
  <c r="N82" i="7"/>
  <c r="N69" i="7"/>
  <c r="K57" i="7"/>
  <c r="K43" i="7"/>
  <c r="J28" i="7"/>
  <c r="J25" i="7" s="1"/>
  <c r="K33" i="7"/>
  <c r="K32" i="7"/>
  <c r="K23" i="7"/>
  <c r="K21" i="7"/>
  <c r="K18" i="7"/>
  <c r="K20" i="7"/>
  <c r="K127" i="7"/>
  <c r="C21" i="1"/>
  <c r="N83" i="2"/>
  <c r="L87" i="2" s="1"/>
  <c r="L83" i="2" s="1"/>
  <c r="L10" i="2" s="1"/>
  <c r="N11" i="2"/>
  <c r="O11" i="2" s="1"/>
  <c r="A4" i="8"/>
  <c r="L40" i="8"/>
  <c r="A4" i="6"/>
  <c r="L9" i="6"/>
  <c r="M19" i="6" s="1"/>
  <c r="J9" i="6"/>
  <c r="K18" i="6" s="1"/>
  <c r="D9" i="6"/>
  <c r="D30" i="6" s="1"/>
  <c r="C9" i="6"/>
  <c r="C29" i="6" s="1"/>
  <c r="L75" i="5"/>
  <c r="L45" i="5"/>
  <c r="L28" i="5"/>
  <c r="K19" i="5"/>
  <c r="K14" i="5" s="1"/>
  <c r="A4" i="4"/>
  <c r="N23" i="4"/>
  <c r="N17" i="4"/>
  <c r="N20" i="4"/>
  <c r="P11" i="4"/>
  <c r="C17" i="1" s="1"/>
  <c r="C14" i="1" s="1"/>
  <c r="L11" i="4"/>
  <c r="K11" i="4"/>
  <c r="J11" i="4"/>
  <c r="A3" i="3"/>
  <c r="A4" i="2"/>
  <c r="J78" i="2"/>
  <c r="J73" i="2"/>
  <c r="J66" i="2"/>
  <c r="J52" i="2"/>
  <c r="J47" i="2"/>
  <c r="J43" i="2"/>
  <c r="J38" i="2"/>
  <c r="J31" i="2"/>
  <c r="J15" i="2"/>
  <c r="J14" i="2"/>
  <c r="K10" i="3" l="1"/>
  <c r="C30" i="6"/>
  <c r="C26" i="6"/>
  <c r="C24" i="6"/>
  <c r="O10" i="2"/>
  <c r="M18" i="6"/>
  <c r="C32" i="6"/>
  <c r="O2" i="5"/>
  <c r="P13" i="5"/>
  <c r="C23" i="6"/>
  <c r="K70" i="7"/>
  <c r="K68" i="7" s="1"/>
  <c r="J70" i="7"/>
  <c r="J68" i="7" s="1"/>
  <c r="K25" i="7"/>
  <c r="K15" i="7"/>
  <c r="J13" i="7"/>
  <c r="G9" i="6"/>
  <c r="G22" i="6" s="1"/>
  <c r="P11" i="7"/>
  <c r="M10" i="3"/>
  <c r="C27" i="6"/>
  <c r="D31" i="6"/>
  <c r="K10" i="6"/>
  <c r="C28" i="6"/>
  <c r="C31" i="6"/>
  <c r="G31" i="6" s="1"/>
  <c r="C25" i="6"/>
  <c r="L10" i="3"/>
  <c r="J11" i="8"/>
  <c r="D29" i="6"/>
  <c r="D23" i="6"/>
  <c r="M17" i="6"/>
  <c r="M10" i="6"/>
  <c r="K11" i="8"/>
  <c r="M70" i="7"/>
  <c r="M68" i="7" s="1"/>
  <c r="M14" i="6"/>
  <c r="D28" i="6"/>
  <c r="D25" i="6"/>
  <c r="M16" i="6"/>
  <c r="M15" i="6"/>
  <c r="M13" i="6"/>
  <c r="M12" i="6"/>
  <c r="M11" i="6"/>
  <c r="L11" i="8"/>
  <c r="D27" i="6"/>
  <c r="D26" i="6"/>
  <c r="D24" i="6"/>
  <c r="D22" i="6"/>
  <c r="D32" i="6"/>
  <c r="M14" i="5"/>
  <c r="P12" i="7"/>
  <c r="L19" i="5"/>
  <c r="L14" i="5" s="1"/>
  <c r="C18" i="1"/>
  <c r="R11" i="4"/>
  <c r="J12" i="2"/>
  <c r="K30" i="2"/>
  <c r="K11" i="2" s="1"/>
  <c r="K10" i="2" s="1"/>
  <c r="L68" i="7"/>
  <c r="P69" i="7" s="1"/>
  <c r="J30" i="2"/>
  <c r="K19" i="6"/>
  <c r="G32" i="6" s="1"/>
  <c r="K12" i="6"/>
  <c r="K16" i="6"/>
  <c r="G29" i="6" s="1"/>
  <c r="K15" i="6"/>
  <c r="K13" i="6"/>
  <c r="G26" i="6" s="1"/>
  <c r="K17" i="6"/>
  <c r="G30" i="6" s="1"/>
  <c r="K11" i="6"/>
  <c r="K14" i="6"/>
  <c r="N70" i="7"/>
  <c r="N68" i="7" s="1"/>
  <c r="N14" i="4"/>
  <c r="N11" i="4" s="1"/>
  <c r="M11" i="4"/>
  <c r="J10" i="3"/>
  <c r="G27" i="6" l="1"/>
  <c r="G25" i="6"/>
  <c r="G23" i="6"/>
  <c r="G28" i="6"/>
  <c r="J12" i="7"/>
  <c r="J11" i="7" s="1"/>
  <c r="L13" i="7"/>
  <c r="L12" i="7" s="1"/>
  <c r="L11" i="7" s="1"/>
  <c r="C27" i="1"/>
  <c r="N12" i="8"/>
  <c r="M9" i="6"/>
  <c r="K9" i="6"/>
  <c r="C9" i="1"/>
  <c r="K13" i="7"/>
  <c r="K12" i="7" s="1"/>
  <c r="K11" i="7" s="1"/>
  <c r="C19" i="1"/>
  <c r="J11" i="2"/>
  <c r="J10" i="2" s="1"/>
  <c r="P70" i="7"/>
  <c r="G24" i="6"/>
  <c r="O1" i="5" l="1"/>
  <c r="C8" i="1"/>
  <c r="C20" i="1"/>
  <c r="I9" i="6" l="1"/>
  <c r="F17" i="6" l="1"/>
  <c r="E17" i="6" s="1"/>
  <c r="F12" i="6"/>
  <c r="E12" i="6" s="1"/>
  <c r="F14" i="6"/>
  <c r="F16" i="6"/>
  <c r="E16" i="6" s="1"/>
  <c r="F19" i="6"/>
  <c r="E19" i="6" s="1"/>
  <c r="F11" i="6"/>
  <c r="E11" i="6" s="1"/>
  <c r="F13" i="6"/>
  <c r="E13" i="6" s="1"/>
  <c r="F15" i="6"/>
  <c r="E15" i="6" s="1"/>
  <c r="F18" i="6"/>
  <c r="E18" i="6" s="1"/>
  <c r="F10" i="6"/>
  <c r="E10" i="6" s="1"/>
  <c r="F9" i="6" l="1"/>
  <c r="F22" i="6" s="1"/>
  <c r="E14" i="6"/>
  <c r="E9" i="6" s="1"/>
  <c r="F24" i="6" l="1"/>
  <c r="F23" i="6"/>
  <c r="F30" i="6"/>
  <c r="F27" i="6"/>
  <c r="F29" i="6"/>
  <c r="F28" i="6"/>
  <c r="F32" i="6"/>
  <c r="F26" i="6"/>
  <c r="F31" i="6"/>
  <c r="F25" i="6"/>
  <c r="E26" i="6"/>
  <c r="E31" i="6"/>
  <c r="E24" i="6"/>
  <c r="E27" i="6"/>
  <c r="E30" i="6"/>
  <c r="E32" i="6"/>
  <c r="E23" i="6"/>
  <c r="E29" i="6"/>
  <c r="E28" i="6"/>
</calcChain>
</file>

<file path=xl/comments1.xml><?xml version="1.0" encoding="utf-8"?>
<comments xmlns="http://schemas.openxmlformats.org/spreadsheetml/2006/main">
  <authors>
    <author>CANH</author>
  </authors>
  <commentList>
    <comment ref="M14" authorId="0" shapeId="0">
      <text>
        <r>
          <rPr>
            <b/>
            <sz val="9"/>
            <color indexed="81"/>
            <rFont val="Tahoma"/>
            <family val="2"/>
          </rPr>
          <t>CANH:</t>
        </r>
        <r>
          <rPr>
            <sz val="9"/>
            <color indexed="81"/>
            <rFont val="Tahoma"/>
            <family val="2"/>
          </rPr>
          <t xml:space="preserve">
kh 2021  bs 5542,848 triệu đồng tại QĐ số 3602/QĐ-UBND ngày 15/11/2021</t>
        </r>
      </text>
    </comment>
  </commentList>
</comments>
</file>

<file path=xl/sharedStrings.xml><?xml version="1.0" encoding="utf-8"?>
<sst xmlns="http://schemas.openxmlformats.org/spreadsheetml/2006/main" count="1694" uniqueCount="802">
  <si>
    <t>Biểu số 1</t>
  </si>
  <si>
    <t>TỔNG HỢP CÁC NGUỒN VỐN ĐẦU TƯ PHÁT TRIỂN</t>
  </si>
  <si>
    <t>TT</t>
  </si>
  <si>
    <t>Các nguồn vốn đầu tư</t>
  </si>
  <si>
    <t>Kế hoạch 2022</t>
  </si>
  <si>
    <t>Ghi chú</t>
  </si>
  <si>
    <t>TỔNG CỘNG</t>
  </si>
  <si>
    <t>A</t>
  </si>
  <si>
    <t>ĐẦU TƯ TRONG CÂN ĐỐI THEO TIÊU CHÍ</t>
  </si>
  <si>
    <t>Đầu tư lĩnh vực Quốc hội quy định (Giáo dục - đào tạo và Khoa học - công nghệ)</t>
  </si>
  <si>
    <t>Chi tiết tại biểu số 2</t>
  </si>
  <si>
    <t>-</t>
  </si>
  <si>
    <t>Giáo dục - đào tạo</t>
  </si>
  <si>
    <t>Khoa học công nghệ</t>
  </si>
  <si>
    <t>Đầu tư các khoản thuộc trách nhiệm chung của tỉnh (ngoài lĩnh vực GD-ĐT và KHCN)</t>
  </si>
  <si>
    <t>Nhiệm vụ quy hoạch</t>
  </si>
  <si>
    <t>Chi tiết tại biểu số 3</t>
  </si>
  <si>
    <t>Ưu đãi đầu tư</t>
  </si>
  <si>
    <t>Đối ứng cho các dự án ODA thuộc trách nhiệm địa phương</t>
  </si>
  <si>
    <t>Chi tiết tại biểu số 4</t>
  </si>
  <si>
    <t>Cân đối theo tiêu chí (sau khi thực hiện đầu tư các khoản thuộc trách nhiệm chung của tỉnh)</t>
  </si>
  <si>
    <t>Cấp tỉnh quản lý (60%)</t>
  </si>
  <si>
    <t>Chi tiết tại biểu số 5</t>
  </si>
  <si>
    <t>Cấp huyện quản lý (40%)</t>
  </si>
  <si>
    <t>Chi tiết tại biểu số 6</t>
  </si>
  <si>
    <t>B</t>
  </si>
  <si>
    <t>ĐẦU TƯ TỪ NGUỒN THU SỬ DỤNG ĐẤT</t>
  </si>
  <si>
    <t>Cấp tỉnh quản lý</t>
  </si>
  <si>
    <t>Chi tiết tại biểu số 7</t>
  </si>
  <si>
    <t>Nguồn thu từ đấu giá quyền sử dụng đất ở</t>
  </si>
  <si>
    <t>Nguồn thu từ đấu giá, đấu thầu các khu đất cho nhà đầu tư sử dụng</t>
  </si>
  <si>
    <t>Nguồn thu đấu giá đất ở tại KKT TMĐB Lao Bảo</t>
  </si>
  <si>
    <t>Cấp huyện quản lý</t>
  </si>
  <si>
    <t>C</t>
  </si>
  <si>
    <t>XỔ SỐ KIẾN THIẾT</t>
  </si>
  <si>
    <t>D</t>
  </si>
  <si>
    <t>ĐẦU TƯ TỪ NGUỒN BỘI CHI NGÂN SÁCH ĐỊA PHƯƠNG</t>
  </si>
  <si>
    <t>Biểu số 2</t>
  </si>
  <si>
    <t>NGUỒN VỐN ĐẦU TƯ CHO LĨNH VỰC GIÁO DỤC, ĐÀO TẠO, GIÁO DỤC NGHỀ NGHIỆP VÀ KHOA HỌC CÔNG NGHỆ</t>
  </si>
  <si>
    <t>ĐVT: Triệu đồng</t>
  </si>
  <si>
    <t>STT</t>
  </si>
  <si>
    <t>Danh mục dự án</t>
  </si>
  <si>
    <t>Chủ đầu tư</t>
  </si>
  <si>
    <t>Địa điểm XD</t>
  </si>
  <si>
    <t>Mã số dự án</t>
  </si>
  <si>
    <t>Mã ngành kinh tế</t>
  </si>
  <si>
    <t>Năng lực thiết kế</t>
  </si>
  <si>
    <t>Thời gian KC-HT</t>
  </si>
  <si>
    <t>Quyết định đầu tư được phê duyệt</t>
  </si>
  <si>
    <t>Kế hoạch bố trí đến 2021</t>
  </si>
  <si>
    <t>Trong đó:</t>
  </si>
  <si>
    <t>Trung hạn còn lại</t>
  </si>
  <si>
    <t>CĐT cam kết</t>
  </si>
  <si>
    <t>Số quyết định; ngày, tháng, năm ban hành</t>
  </si>
  <si>
    <t xml:space="preserve">TMĐT </t>
  </si>
  <si>
    <t>Kế hoạch 2021</t>
  </si>
  <si>
    <t>Tổng số</t>
  </si>
  <si>
    <t>Trong đó: NSĐP</t>
  </si>
  <si>
    <t>I</t>
  </si>
  <si>
    <t>GIÁO DỤC - ĐÀO TẠO</t>
  </si>
  <si>
    <t>Cấp tỉnh</t>
  </si>
  <si>
    <t>*</t>
  </si>
  <si>
    <t>Hải Lăng</t>
  </si>
  <si>
    <t>074</t>
  </si>
  <si>
    <t>Trường THCS&amp;THPT Cồn Tiên, huyện Gio Linh</t>
  </si>
  <si>
    <t>Gio Linh</t>
  </si>
  <si>
    <t>073</t>
  </si>
  <si>
    <t>2.035m2</t>
  </si>
  <si>
    <t>21-23</t>
  </si>
  <si>
    <t>1334QĐ-UBND ngày 28/5/2021</t>
  </si>
  <si>
    <t>Trường THCS&amp;THPT Bến Quan, huyện Vĩnh Linh, Hạng mục: Nhà học thực hành</t>
  </si>
  <si>
    <t>Vĩnh Linh</t>
  </si>
  <si>
    <t>2.013m2</t>
  </si>
  <si>
    <t>1335QĐ-UBND ngày 28/5/2021</t>
  </si>
  <si>
    <t>Các dự án khởi công mới năm 2022</t>
  </si>
  <si>
    <t>Trường THPT Cam Lộ, Hạng mục: Nhà hiệu bộ và Nhà đa chức năng</t>
  </si>
  <si>
    <t>Ban QLDA ĐTXD và PTQĐ huyện Cam Lộ</t>
  </si>
  <si>
    <t>Cam Lộ</t>
  </si>
  <si>
    <t>NHB 972m2, NĐN 800m2</t>
  </si>
  <si>
    <t>22-24</t>
  </si>
  <si>
    <t>2385QĐ-UBND ngày 25/11/2021
của huyện CL</t>
  </si>
  <si>
    <t>Trang thiết bị dạy học trường THPT Chuyên Lê Quý Đôn</t>
  </si>
  <si>
    <t>Sở GD-ĐT</t>
  </si>
  <si>
    <t>Đông Hà</t>
  </si>
  <si>
    <t>Thiết bị</t>
  </si>
  <si>
    <t>4082/QĐ-UBND ngày 08/12/2021</t>
  </si>
  <si>
    <t>Trường THPT Triệu Phong, Hạng mục: Nhà chức năng, nhà học lý thuyết và thực hành</t>
  </si>
  <si>
    <t>Ban QLDA ĐTXD và PTQĐ huyện Triệu Phong</t>
  </si>
  <si>
    <t>Triệu Phong</t>
  </si>
  <si>
    <t>1.482m2</t>
  </si>
  <si>
    <t>2773/QĐ-UBND ngày 26/11/2021
của huyện TP</t>
  </si>
  <si>
    <t>Cải tạo nhà học đa năng Trường Cao đẳng sư phạm Quảng Trị</t>
  </si>
  <si>
    <t>093</t>
  </si>
  <si>
    <t>Cải tạo</t>
  </si>
  <si>
    <t>3840/QĐ-UBND ngày 29/11/2021</t>
  </si>
  <si>
    <t>Trường Cao đẳng Kỹ thuật Quảng Trị, Hạng mục: Xây mới Giảng đường đa năng, Cải tạo và mở rộng Nhà hiệu bộ, Cải tạo Khối phòng học</t>
  </si>
  <si>
    <t>GĐĐN: 1.496 m2; NHB, PH</t>
  </si>
  <si>
    <t>3833/QĐ-UBND ngày 29/11/2021</t>
  </si>
  <si>
    <t>Đầu tư nâng cấp cơ sở vật chất các đơn vị trực thuộc Sở Giáo dục và Đào tạo Quảng Trị</t>
  </si>
  <si>
    <t>Toàn tỉnh</t>
  </si>
  <si>
    <t>098</t>
  </si>
  <si>
    <t>8 NĐN, 24 PTH, 3 NHB, 16 phòng TEKT, 1 TV</t>
  </si>
  <si>
    <t>22-25</t>
  </si>
  <si>
    <t>3835, 3836, 3837/QĐ-UBND ngày 29/11/2021</t>
  </si>
  <si>
    <t>+</t>
  </si>
  <si>
    <t>Trường phổ thông dân tộc nội trú huyện Vĩnh Linh, hạng mục: Nhà nội trú</t>
  </si>
  <si>
    <t>Ban QLDA ĐTXD và PTQĐ huyện Vĩnh Linh</t>
  </si>
  <si>
    <t>24 phòng</t>
  </si>
  <si>
    <t>4193/QĐ-UBND 3/12/2020
của huyện VL</t>
  </si>
  <si>
    <t>Trường PTDT Nội trú Gio Linh; hạng mục: xây mới nhà ở nội trú, cải tạo sửa chữa nhà học 2 tầng và chỉnh trang khuôn viên</t>
  </si>
  <si>
    <t>Ban QLDA ĐTXD và PTQĐ huyện Gio Linh</t>
  </si>
  <si>
    <t>XD mới 1.840m2, Cải tạo 1.377m2</t>
  </si>
  <si>
    <t>4840/QĐ-UBND ngày 29/11/2021 của huyện GL</t>
  </si>
  <si>
    <t>Cấp huyện</t>
  </si>
  <si>
    <t>2.1</t>
  </si>
  <si>
    <t>Huyện Hướng Hóa</t>
  </si>
  <si>
    <t>Trường mầm non xã A Túc</t>
  </si>
  <si>
    <t>Ban QLDA ĐTXD và PTQĐ huyện Hướng Hóa</t>
  </si>
  <si>
    <t>Hướng Hóa</t>
  </si>
  <si>
    <t>7919384</t>
  </si>
  <si>
    <t>071</t>
  </si>
  <si>
    <t>1430 m2</t>
  </si>
  <si>
    <t>3587/QĐ-UBND 3/12/2020
của huyện HH</t>
  </si>
  <si>
    <t>Trường Tiểu học Hướng Tân, hạng mục: Nhà hiệu bộ, cổng, hàng rào</t>
  </si>
  <si>
    <t>072</t>
  </si>
  <si>
    <t>Nhà hiệu bộ 362m2</t>
  </si>
  <si>
    <t>6365/QĐ-UBND ngày 29/11/2021 của huyện HH</t>
  </si>
  <si>
    <t>Trường Tiểu học và THCS Tân Thành; Hạng mục: Nhà đa năng</t>
  </si>
  <si>
    <t>398m2</t>
  </si>
  <si>
    <t>6363/QĐ-UBND ngày 29/11/2021 của huyện HH</t>
  </si>
  <si>
    <t>Trường Tiểu học và THCS Hướng Việt; Hạng mục: Phòng học bộ môn</t>
  </si>
  <si>
    <t>348m2</t>
  </si>
  <si>
    <t>6364/QĐ-UBND ngày 29/11/2021 của huyện HH</t>
  </si>
  <si>
    <t>2.2</t>
  </si>
  <si>
    <t>Huyện Đakrông</t>
  </si>
  <si>
    <t>Nhà nội trú Trường PTTH Đakrông</t>
  </si>
  <si>
    <t>Ban QLDA ĐTXD và PTQĐ huyện Đakrông</t>
  </si>
  <si>
    <t>Đakrông</t>
  </si>
  <si>
    <t>7883449</t>
  </si>
  <si>
    <t>736 m2</t>
  </si>
  <si>
    <t>Trường THCS thị trấn Krông Klang; Hạng mục: Nhà Hiệu bộ</t>
  </si>
  <si>
    <t>7907940</t>
  </si>
  <si>
    <t>388,8  m2</t>
  </si>
  <si>
    <t>Trường tiểu học thị trấn Krông Klang; Hạng mục: Nhà 2 tầng 08 phòng học</t>
  </si>
  <si>
    <t>7907941</t>
  </si>
  <si>
    <t>1.070m2</t>
  </si>
  <si>
    <t>2.3</t>
  </si>
  <si>
    <t>Huyện Cam Lộ</t>
  </si>
  <si>
    <t>Trường mầm non Tuổi Hoa, xã Thanh An</t>
  </si>
  <si>
    <t>7913562</t>
  </si>
  <si>
    <t>750m2</t>
  </si>
  <si>
    <t>2673/QĐ-UBND ngày 28/12/2020 của huyện CL</t>
  </si>
  <si>
    <t>Trường mầm non Bình Minh, xã Cam Chính</t>
  </si>
  <si>
    <t>7913561</t>
  </si>
  <si>
    <t>580m2</t>
  </si>
  <si>
    <t>2674/QĐ-UBND ngày 28/12/2020 của huyện CL</t>
  </si>
  <si>
    <t>2.4</t>
  </si>
  <si>
    <t>Huyện Hải Lăng</t>
  </si>
  <si>
    <t>Trường TH và THCS Hải Chánh, Hạng mục: Nhà học bộ môn</t>
  </si>
  <si>
    <t>Ban QLDA ĐTXD và PTQĐ huyện Hải Lăng</t>
  </si>
  <si>
    <t>7903598</t>
  </si>
  <si>
    <t>968/QĐ-UBND ngày 29/12/2020 của huyện HL</t>
  </si>
  <si>
    <t>Trường TH&amp;THCS Thiện Thành, Hạng mục: Nhà học bộ môn</t>
  </si>
  <si>
    <t>7891301</t>
  </si>
  <si>
    <t>967/QĐ-UBND ngày 29/12/2020 của huyện HL</t>
  </si>
  <si>
    <t>Trường TH&amp;THCS Hải Ba, hạng mục: phòng học</t>
  </si>
  <si>
    <t>7890929</t>
  </si>
  <si>
    <t>600m2</t>
  </si>
  <si>
    <t>966/QĐ-UBND ngày 29/12/2020 của huyện HL</t>
  </si>
  <si>
    <t>2.5</t>
  </si>
  <si>
    <t>Huyện Triệu Phong</t>
  </si>
  <si>
    <t>Trương Mầm non Triệu Sơn, hạng mục: Nhà 2 tầng 6 phòng học</t>
  </si>
  <si>
    <t>7920757</t>
  </si>
  <si>
    <t>6 phòng học</t>
  </si>
  <si>
    <t>2418/QĐ-UBND ngày 25/12/2020 của huyện TP</t>
  </si>
  <si>
    <t>Trương THCS Nguyễn Bỉnh Khiêm, hạng mục: Nhà 2 tầng 6 phòng học</t>
  </si>
  <si>
    <t>7920759</t>
  </si>
  <si>
    <t>2410/QĐ-UBND ngày 23/12/2020 của huyện TP</t>
  </si>
  <si>
    <t>Trương Mầm non Triệu Giang, hạng mục: Nhà 2 tầng 6 phòng học</t>
  </si>
  <si>
    <t>7920769</t>
  </si>
  <si>
    <t>2419/QĐ-UBND ngày 25/12/2020 của huyện TP</t>
  </si>
  <si>
    <t>Trường THCS Triệu An, hạng mục: Nhà 2 tầng 6 phòng học</t>
  </si>
  <si>
    <t>2774/QĐ-UBND ngày 26/11/2021
của huyện TP</t>
  </si>
  <si>
    <t>2.6</t>
  </si>
  <si>
    <t>Huyện Vĩnh Linh</t>
  </si>
  <si>
    <t>Trường TH&amp;THCS xã Vĩnh Hòa (điểm trường THCS), hạng mục: Nhà 2 tầng 6 phòng học bộ môn</t>
  </si>
  <si>
    <t>4194/QĐ-UBND 3/12/2020
của huyện VL</t>
  </si>
  <si>
    <t>Trường Mầm non số 2 Kim Thạch, hạng mục: Nhà hiệu bộ và phòng học chức năng</t>
  </si>
  <si>
    <t>770 m2</t>
  </si>
  <si>
    <t>4195/QĐ-UBND 3/12/2020
của huyện VL</t>
  </si>
  <si>
    <t>Trường Tiểu học Kim Đồng huyện Vĩnh Linh; hạng mục: Xây dựng tầng 2, 3 phòng học</t>
  </si>
  <si>
    <t>3 phòng học</t>
  </si>
  <si>
    <t>5049/QĐ-UBND 30/11/2021
của huyện VL</t>
  </si>
  <si>
    <t>2.7</t>
  </si>
  <si>
    <t>Huyện Gio Linh</t>
  </si>
  <si>
    <t>Trường mầm non Phong Bình số 1, hạng mục 6 phòng học</t>
  </si>
  <si>
    <t>7917267</t>
  </si>
  <si>
    <t>4381/QĐ-UBND ngày 25/12/2020 của huyện GL</t>
  </si>
  <si>
    <t>Trường THCS thị trấn Gio Linh, Hạng mục: Nhà học bộ môn</t>
  </si>
  <si>
    <t>3 tầng, 1.196m2</t>
  </si>
  <si>
    <t>4841/QĐ-UBND ngày 29/11/2021
của huyện GL</t>
  </si>
  <si>
    <t>2.8</t>
  </si>
  <si>
    <t>TX Quảng Trị</t>
  </si>
  <si>
    <t>Ban QLDA ĐTXD và PTQĐ Thị xã Quảng Trị</t>
  </si>
  <si>
    <t>21-22</t>
  </si>
  <si>
    <t>Trường THCS Thành Cổ, thị xã Quảng Trị (giai đoạn 1)</t>
  </si>
  <si>
    <t>7880147</t>
  </si>
  <si>
    <t>18 phòng học</t>
  </si>
  <si>
    <t>1333/QĐ-UBND ngày 28/12/2020 của Tx Q.Trị</t>
  </si>
  <si>
    <t>2.9</t>
  </si>
  <si>
    <t>TP Đông Hà</t>
  </si>
  <si>
    <t>Trường THCS Nguyễn Trãi (giai đoạn 2), hạng mục: Nhà hiệu bộ, nhà học đa năng, sân thể thao và các hạng mục phụ trợ khác</t>
  </si>
  <si>
    <t>Ban QLDA ĐTXD TP Đông Hà</t>
  </si>
  <si>
    <t>7888664</t>
  </si>
  <si>
    <t>1.796m2</t>
  </si>
  <si>
    <t>2998/QĐ-UBND ngày 29/12/2020 của TP Đ.Hà</t>
  </si>
  <si>
    <t>II</t>
  </si>
  <si>
    <t>KHOA HỌC - CÔNG NGHỆ</t>
  </si>
  <si>
    <t>Đầu tư thiết bị đo lường, thử nghiệm và thiết bị công nghệ sinh học (giai đoạn 1)</t>
  </si>
  <si>
    <t>Sở KH&amp;CN</t>
  </si>
  <si>
    <t>101</t>
  </si>
  <si>
    <t>1338/QĐ-UBND ngày 28/5/2021</t>
  </si>
  <si>
    <t>Ban QLDA ĐTXD các CT DD và CN tỉnh</t>
  </si>
  <si>
    <t>Biểu số 3</t>
  </si>
  <si>
    <t>TỔNG HỢP DANH MỤC DỰ ÁN KẾ HOẠCH 2022 THỰC HIỆN NHIỆM VỤ QUY HOẠCH</t>
  </si>
  <si>
    <t>Đơn vị: Triệu đồng</t>
  </si>
  <si>
    <t xml:space="preserve">Địa điểm xây dựng </t>
  </si>
  <si>
    <t xml:space="preserve">Năng lực thiết kế </t>
  </si>
  <si>
    <t xml:space="preserve">Quyết định đầu tư </t>
  </si>
  <si>
    <t>TMĐT</t>
  </si>
  <si>
    <t>Tổng số (tất cả các nguồn vốn)</t>
  </si>
  <si>
    <t>Vốn đối ứng</t>
  </si>
  <si>
    <t>TỔNG SỐ</t>
  </si>
  <si>
    <t>Biểu số 4</t>
  </si>
  <si>
    <t>NGUỒN VỐN ĐỐI ỨNG CÁC DỰ ÁN ODA THUỘC TRÁCH NHIỆM NGÂN SÁCH TẬP TRUNG</t>
  </si>
  <si>
    <t>Y tế, dân số và gia đình</t>
  </si>
  <si>
    <t>Dự án Đầu tư xây dựng và phát triển hệ thống cung ứng dịch vụ y tế tuyến cơ sở tỉnh Quảng Trị</t>
  </si>
  <si>
    <t>2020-2024</t>
  </si>
  <si>
    <t>710/QĐ-UBND ngày 02/4/2019</t>
  </si>
  <si>
    <t>Nông nghiệp, lâm nghiệp, diêm nghiệp, thủy lợi và thủy sản</t>
  </si>
  <si>
    <t>Dự án Hiện đại hóa ngành Lâm nghiệp và tăng cường tính chống chịu vùng ven biển</t>
  </si>
  <si>
    <t>VL, GL, TP, HL</t>
  </si>
  <si>
    <t>Giao thông</t>
  </si>
  <si>
    <t>Dự án Phát triển các đô thị dọc hành lang tiểu vùng sông Mê Kông</t>
  </si>
  <si>
    <t>Sở Kế hoạch và Đầu tư</t>
  </si>
  <si>
    <t>Du lịch</t>
  </si>
  <si>
    <t>Phát triển cơ sở hạ tầng du lịch hỗ trợ cho tăng trưởng toàn diện khu vực tiểu vùng sông Mê Kông mở rộng, giai đoạn 2 - tiểu dự án Quảng Trị</t>
  </si>
  <si>
    <t>Sở Văn hóa Thể thao Du lịch</t>
  </si>
  <si>
    <t>BTCĐ; hệ thống xử lý nước thải, VSMT</t>
  </si>
  <si>
    <t>2018-2024</t>
  </si>
  <si>
    <t>1381/QĐ-TTg ngày 18/10/2018, 2484/QĐ-UBND ngày 25/10/2018</t>
  </si>
  <si>
    <t>Ban QLDA ĐTXD các công trình NN-PTNT</t>
  </si>
  <si>
    <t>Quyết định đầu tư</t>
  </si>
  <si>
    <t xml:space="preserve">HOÀN TRẢ ỨNG TRƯỚC </t>
  </si>
  <si>
    <t>Cầu Cam Hiếu</t>
  </si>
  <si>
    <t>CHUẨN BỊ ĐẦU TƯ</t>
  </si>
  <si>
    <t>III</t>
  </si>
  <si>
    <t>QUYẾT TOÁN CÔNG TRÌNH</t>
  </si>
  <si>
    <t>IV</t>
  </si>
  <si>
    <t>ĐẦU TƯ NGÀNH, LĨNH VỰC</t>
  </si>
  <si>
    <t>Quốc phòng</t>
  </si>
  <si>
    <t>MẬT</t>
  </si>
  <si>
    <t>66/QĐ-UBND 5/5/2021</t>
  </si>
  <si>
    <t>An ninh và trật tự, an toàn xã hội</t>
  </si>
  <si>
    <t>Trụ sở công an xã Ba Tầng, huyện Hướng Hóa</t>
  </si>
  <si>
    <t>377 m2</t>
  </si>
  <si>
    <t>90 m2</t>
  </si>
  <si>
    <t>22-23</t>
  </si>
  <si>
    <t>+ Vốn NS huyện</t>
  </si>
  <si>
    <t>Trung tâm y tế huyện Vĩnh Linh - Hạng mục: Khoa chẩn đoán hình ảnh, Khoa truyền nhiễm</t>
  </si>
  <si>
    <t>1680 m2</t>
  </si>
  <si>
    <t>4599/QĐ-UBND ngày 28/12/2020
của huyện VL</t>
  </si>
  <si>
    <t>Đầu tư sửa chữa, nâng cấp cơ sở vật chất y tế tuyến tỉnh, tuyến huyện</t>
  </si>
  <si>
    <t>6140 m2 + cải tạo, sửa chữa</t>
  </si>
  <si>
    <t>22-26</t>
  </si>
  <si>
    <t>Văn hóa, thông tin</t>
  </si>
  <si>
    <t>UBND huyện Gio Linh</t>
  </si>
  <si>
    <t>20-22</t>
  </si>
  <si>
    <t>Trung tâm Văn hóa - Thể thao huyện Hải Lăng</t>
  </si>
  <si>
    <t>UBND huyện Hải Lăng</t>
  </si>
  <si>
    <t>189/QĐ-UBND ngày 14/4/2020
UBND huyện HL</t>
  </si>
  <si>
    <t>Nhà văn hóa trung tâm thị xã Quảng Trị</t>
  </si>
  <si>
    <t>Quảng Trị</t>
  </si>
  <si>
    <t>3.600 m2</t>
  </si>
  <si>
    <t>Phát thanh, truyền hình, thông tấn</t>
  </si>
  <si>
    <t>Đầu tư cơ sở vật chất đài truyền thanh cấp huyện trên địa bàn tỉnh Quảng Trị</t>
  </si>
  <si>
    <t>Sở TT&amp;TT</t>
  </si>
  <si>
    <t>Nhà đặt máy phát thanh, truyền hình tại Trung tâm truyền hình kỹ thuật số</t>
  </si>
  <si>
    <t>435 m2</t>
  </si>
  <si>
    <t>Hệ thống tuyến ống dẫn nước thải cụm công nghiệp Diên Sanh</t>
  </si>
  <si>
    <t>1.220m3/ngày đêm</t>
  </si>
  <si>
    <t>Đường Dương Văn An (kéo dài), thị trấn Cam Lộ, huyện Cam Lộ</t>
  </si>
  <si>
    <t>2429 m</t>
  </si>
  <si>
    <t>1530/QĐ-UBND ngày 02/8/2021
của huyện CL</t>
  </si>
  <si>
    <t>Đường giao thông liên thôn Mã Lai-Tân Pun, xã Hướng Phùng, huyện Hướng Hóa</t>
  </si>
  <si>
    <t>Đoàn 337-Quân khu 4</t>
  </si>
  <si>
    <t>2950m</t>
  </si>
  <si>
    <t>Nâng cấp một số tuyến đường nội thị, hệ thống điện chiếu sáng khu vực trung tâm huyện Đakrông (giai đoạn 2)</t>
  </si>
  <si>
    <t>3,63 km</t>
  </si>
  <si>
    <t>Khu công nghiệp và khu kinh tế</t>
  </si>
  <si>
    <t>Cơ sở hạ tầng Cụm công nghiệp Hải Chánh</t>
  </si>
  <si>
    <t>Thương mại</t>
  </si>
  <si>
    <t>Nâng cấp, mở rộng chợ Tân Long, huyện Hướng Hóa</t>
  </si>
  <si>
    <t>132 lô quầy</t>
  </si>
  <si>
    <t>Chợ Cam Nghĩa, huyện Cam Lộ</t>
  </si>
  <si>
    <t>32 lô quầy</t>
  </si>
  <si>
    <t>Cấp nước, thoát nước</t>
  </si>
  <si>
    <t>Hệ thống cấp nước tập trung huyện đảo Cồn Cỏ (giai đoạn 2)</t>
  </si>
  <si>
    <t>UBND huyện đảo Cồn Cỏ</t>
  </si>
  <si>
    <t>Cồn Cỏ</t>
  </si>
  <si>
    <t>Giếng bơm thu nước biển và HTTB xử lý</t>
  </si>
  <si>
    <t>116/QĐ-UBND 4/10/2021
của huyện CC</t>
  </si>
  <si>
    <t>Hỗ trợ doanh nghiệp</t>
  </si>
  <si>
    <t>Hỗ trợ khuyến khích doanh nghiệp đầu tư vào nông nghiệp, nông thôn</t>
  </si>
  <si>
    <t>Hỗ trợ</t>
  </si>
  <si>
    <t>21-25</t>
  </si>
  <si>
    <t>Quản lý nhà nước</t>
  </si>
  <si>
    <t>Cải tạo, nâng cấp trụ sở làm việc Sở Ngoại vụ</t>
  </si>
  <si>
    <t>Cải tạo, sửa chữa trụ sở UBND tỉnh</t>
  </si>
  <si>
    <t>Hội trường huyện ủy Cam Lộ</t>
  </si>
  <si>
    <t>890 m2</t>
  </si>
  <si>
    <t>990,6 m2</t>
  </si>
  <si>
    <t>Sửa chữa trụ sở làm việc chi nhánh Văn phòng đất đai các huyện</t>
  </si>
  <si>
    <t>Ngành, lĩnh vực khác</t>
  </si>
  <si>
    <t>Chi thực hiện các dự án từ nguồn Chính phủ vay về cho vay lại</t>
  </si>
  <si>
    <t>Ban QLDA ĐTXD &amp; PTQĐ huyện Cam Lộ</t>
  </si>
  <si>
    <t>Ban QLDA ĐTXD &amp; PTQĐ huyện Hướng Hóa</t>
  </si>
  <si>
    <t>Ban QLDA ĐTXD &amp; PTQĐ huyện Hải Lăng</t>
  </si>
  <si>
    <t>Biểu số 06</t>
  </si>
  <si>
    <t>NGUỒN VỐN ĐẦU TƯ PHÂN CẤP DO CẤP HUYỆN QUẢN LÝ</t>
  </si>
  <si>
    <t>Nội dung</t>
  </si>
  <si>
    <t>Kế hoạch 21-25</t>
  </si>
  <si>
    <t>Trong đó</t>
  </si>
  <si>
    <t>Ghi chú</t>
  </si>
  <si>
    <t>Cân đối theo tiêu chí</t>
  </si>
  <si>
    <t>Thu sử dụng đất</t>
  </si>
  <si>
    <t>GD</t>
  </si>
  <si>
    <t>Thành phố Đông Hà</t>
  </si>
  <si>
    <t>Thị xã Quảng Trị</t>
  </si>
  <si>
    <t>Huyện đảo Cồn Cỏ</t>
  </si>
  <si>
    <t>NGUỒN VỐN XỔ SỐ KIẾN THIẾT</t>
  </si>
  <si>
    <t>Năng lực
thiết kế</t>
  </si>
  <si>
    <t>Thời gian
KC-HT</t>
  </si>
  <si>
    <t>GIÁO DỤC, ĐÀO TẠO VÀ GIÁO DỤC NGHỀ NGHIỆP</t>
  </si>
  <si>
    <t>085</t>
  </si>
  <si>
    <t>Trường Tiểu học và THCS xã Triệu Độ, huyện Triệu Phong</t>
  </si>
  <si>
    <t>UBND huyện Triệu Phong</t>
  </si>
  <si>
    <t>1.245 m2</t>
  </si>
  <si>
    <t>2558/QĐ-UBND 31/12/2020
của huyện TP</t>
  </si>
  <si>
    <t>Trường Mầm non Hải Thái, huyện Gio Linh</t>
  </si>
  <si>
    <t>4382/QĐ-UBND 25/12/2020
của huyện GL</t>
  </si>
  <si>
    <t>Trung tâm chính trị huyện Vĩnh Linh, hạng mục: Xây mới nhà hội trường và các hạng mục phụ trợ</t>
  </si>
  <si>
    <t>2 tầng, HT 686m2</t>
  </si>
  <si>
    <t>3637/QĐ-UBND ngày 25/8/2021 của huyện VL</t>
  </si>
  <si>
    <t>Trường Cao đẳng kỹ thuật tỉnh Quảng Trị; Hạng mục: xây mới giảng đường đa năng, cải tạo và mở rộng nhà hiệu bộ, cải tạo khối phòng học</t>
  </si>
  <si>
    <t>+ Vốn NSĐP</t>
  </si>
  <si>
    <t>Y TẾ, DÂN SỐ VÀ GIA ĐÌNH</t>
  </si>
  <si>
    <t>TT Y tế huyện cam Lộ</t>
  </si>
  <si>
    <t>353,5 m2</t>
  </si>
  <si>
    <t>2727/QĐ-UBND 28/12/2020
của huyện CL</t>
  </si>
  <si>
    <t xml:space="preserve">Đầu tư sửa chữa, nâng cấp cơ sở vật chất y tế tuyến tỉnh, tuyến huyện </t>
  </si>
  <si>
    <t>3841/QĐ-UBND 29/11/2021</t>
  </si>
  <si>
    <t>Tram y tế xã Vĩnh Thái, huyện Vĩnh Linh; Hạng mục: xây mới nhà 2 tầng và các hạng mục phụ trợ</t>
  </si>
  <si>
    <t>420 m2</t>
  </si>
  <si>
    <t>5048/QĐ-UBND 30/11/2021
của huyện VL</t>
  </si>
  <si>
    <t>Hỗ trợ đạt chuẩn NTM</t>
  </si>
  <si>
    <t>Trạm y tế xã Cam Nghĩa</t>
  </si>
  <si>
    <t>460 m2</t>
  </si>
  <si>
    <t>2385/QĐ-UBND ngày 25/11/2021 của huyện CL</t>
  </si>
  <si>
    <t>CÔNG TRÌNH CÔNG CỘNG, PHÚC LỢI XÃ HỘI</t>
  </si>
  <si>
    <t>Hệ thống thoát nước và điện chiếu sáng Khu di tích Chính phủ cách mạng lâm thời cộng hòa miền nam Việt Nam</t>
  </si>
  <si>
    <t>Phòng KTHT huyện Cam Lộ</t>
  </si>
  <si>
    <t>7894369</t>
  </si>
  <si>
    <t>TN 1258 m; HTĐ 1086 m</t>
  </si>
  <si>
    <t>2795/QĐ-UBND 28/12/2020
của huyện CL</t>
  </si>
  <si>
    <t>Hỗ trợ xây dựng Nông thôn mới</t>
  </si>
  <si>
    <t>7897197</t>
  </si>
  <si>
    <t>1138/QĐ-UBND ngày 02/11/2021
của TXQT</t>
  </si>
  <si>
    <t>+ Vốn NS T.xã</t>
  </si>
  <si>
    <t>+ Vốn NS Tp</t>
  </si>
  <si>
    <t>3859/QĐ-UBND 30/11/2021</t>
  </si>
  <si>
    <t>3831/QĐ-UBND 29/11/2021</t>
  </si>
  <si>
    <t>Bộ CHQS tỉnh</t>
  </si>
  <si>
    <t>Công an tỉnh</t>
  </si>
  <si>
    <t>3726/QĐ-UBND 23/11/2021</t>
  </si>
  <si>
    <t>Ban QLDA ĐTXD &amp; PTQĐ huyện Vĩnh Linh</t>
  </si>
  <si>
    <t>Ban QLDA ĐTXD  và PTQĐ huyện Đakrông</t>
  </si>
  <si>
    <t>3839/QĐ-UBND 29/11/2021</t>
  </si>
  <si>
    <t>2409/QĐ-UBND 30/11/2021
của huyện CL</t>
  </si>
  <si>
    <t>Ban QLDA ĐTXD  và PTQĐ huyện Cam Lộ</t>
  </si>
  <si>
    <t>Văn phòng ĐKĐĐ tỉnh</t>
  </si>
  <si>
    <t>Sở Ngoại vụ</t>
  </si>
  <si>
    <t>011</t>
  </si>
  <si>
    <t>041</t>
  </si>
  <si>
    <t>341</t>
  </si>
  <si>
    <t>3755/QĐ-UBND 23/11/2021</t>
  </si>
  <si>
    <t>4275/QĐ-UBND 19/11/2021
của huyện ĐK</t>
  </si>
  <si>
    <t>+ Vốn NS thị xã</t>
  </si>
  <si>
    <t>7929844</t>
  </si>
  <si>
    <t>4491/QĐ-UBND ngày 30/11/2021
của huyện ĐK</t>
  </si>
  <si>
    <t>773/QĐ-UBND ngày 29/11/2021 của huyện HL</t>
  </si>
  <si>
    <t>2401/QĐ-UBND ngày 26/11/2021 của huyện CL</t>
  </si>
  <si>
    <t>6790/QĐ-UBND 24/12/2021
của huyện HH</t>
  </si>
  <si>
    <t>311</t>
  </si>
  <si>
    <t>7922035</t>
  </si>
  <si>
    <t>NGUỒN VỐN ĐẦU TƯ TỪ NGUỒN THU SỬ DỤNG ĐẤT</t>
  </si>
  <si>
    <t>Hủy</t>
  </si>
  <si>
    <t>Thực</t>
  </si>
  <si>
    <t>CẤP TỈNH QUẢN LÝ</t>
  </si>
  <si>
    <t>NGUỒN THU TỪ ĐẤU GIÁ QSD ĐẤT Ở</t>
  </si>
  <si>
    <t>1</t>
  </si>
  <si>
    <t>Đo đạc địa chính và quỹ phát triển đất</t>
  </si>
  <si>
    <t>2</t>
  </si>
  <si>
    <t>Bố trí các công trình phát triển quỹ đất</t>
  </si>
  <si>
    <t>Trung tâm PTQĐ tỉnh</t>
  </si>
  <si>
    <t>Công viên mini Phường 2, thành phố Đông Hà</t>
  </si>
  <si>
    <t>0,2ha</t>
  </si>
  <si>
    <t>2021-2022</t>
  </si>
  <si>
    <t>1230/QĐ-UBND
ngày 21/5/2021</t>
  </si>
  <si>
    <t>Khu đô thị Bắc sông Hiếu giai đoạn 2</t>
  </si>
  <si>
    <t>41,6ha</t>
  </si>
  <si>
    <t>2020-2025</t>
  </si>
  <si>
    <t>2985/QĐ-UBND
ngày 31/10/2019</t>
  </si>
  <si>
    <t>Nghĩa trang phục vụ di dời mộ Khu vực Bắc sông Hiếu</t>
  </si>
  <si>
    <t>10 ha</t>
  </si>
  <si>
    <t>2021-2023</t>
  </si>
  <si>
    <t>2307/QĐ-UBND ngày 30/8/2021</t>
  </si>
  <si>
    <t>Khu đô thị Tân Vĩnh</t>
  </si>
  <si>
    <t>Khu đô thị sinh thái Nam Đông Hà</t>
  </si>
  <si>
    <t>2022-2026</t>
  </si>
  <si>
    <t>106/NQ-HĐND ngày 09/12/2020</t>
  </si>
  <si>
    <t>3</t>
  </si>
  <si>
    <t>ĐH, HH</t>
  </si>
  <si>
    <t>02 đô thị</t>
  </si>
  <si>
    <t>13-22</t>
  </si>
  <si>
    <t>2830/QĐ-UBND ngày 04/11/2016
1073/QĐ-UBND 13/5/2019</t>
  </si>
  <si>
    <t>Sở Giao thông vận tải</t>
  </si>
  <si>
    <r>
      <t>Đường Trần Bình Trọng</t>
    </r>
    <r>
      <rPr>
        <i/>
        <sz val="12"/>
        <rFont val="Times New Roman"/>
        <family val="1"/>
      </rPr>
      <t xml:space="preserve"> (đoạn từ Đập ngăn mặn sông Hiếu đến QL.9)</t>
    </r>
  </si>
  <si>
    <t>0,7km</t>
  </si>
  <si>
    <t>Hỗ trợ ưu đãi đầu tư</t>
  </si>
  <si>
    <t>Cầu Bến Lội, huyện Triệu Phong</t>
  </si>
  <si>
    <t>45m</t>
  </si>
  <si>
    <t>1881/QĐ-UBND ngày 16/7/2020</t>
  </si>
  <si>
    <t>Đường kết nối KCN Đông Nam Quảng Trị đến cảng Cửa Việt (đường trung tâm trục dọc KKT Đông Nam, tỉnh Quảng Trị)</t>
  </si>
  <si>
    <t>BQL Khu Kinh tế</t>
  </si>
  <si>
    <t>23 km</t>
  </si>
  <si>
    <t>2017-2022</t>
  </si>
  <si>
    <t>Đường nối từ cầu Thạch Hãn đến trung tâm phường An Đôn, TX Quảng Trị</t>
  </si>
  <si>
    <t>TP, QT</t>
  </si>
  <si>
    <t>7,498,35m</t>
  </si>
  <si>
    <t>Đường nối từ cầu chui đường sắt (tại nút giao ĐT575a với quốc lộ 1) đi ĐT575b, huyện Gio Linh</t>
  </si>
  <si>
    <t>3253,2m</t>
  </si>
  <si>
    <t>1036/QĐ-UBND ngày 20/4/2020</t>
  </si>
  <si>
    <t>Vỉa hè đường Lý Thường Kiệt, TP Đông Hà</t>
  </si>
  <si>
    <t>26510 m2</t>
  </si>
  <si>
    <t>2022-2024</t>
  </si>
  <si>
    <t>Hỗ trợ phát triển kinh tế tập thể, hợp tác xã</t>
  </si>
  <si>
    <t>2021-2025</t>
  </si>
  <si>
    <t>Hỗ trợ các huyện đăng ký xây dựng huyện đạt chuẩn nông thôn mới giai đoạn 2021-2025</t>
  </si>
  <si>
    <t>Hỗ trợ huyện Vĩnh Linh đăng ký xây dựng huyện đạt chuẩn nông thôn mới giai đoạn 2021-2025</t>
  </si>
  <si>
    <t>UBND huyện Vĩnh Linh</t>
  </si>
  <si>
    <t>Hỗ trợ huyện Gio Linh đăng ký xây dựng huyện đạt chuẩn nông thôn mới giai đoạn 2021-2025</t>
  </si>
  <si>
    <t>Hỗ trợ huyện Triệu Phong đăng ký xây dựng huyện đạt chuẩn nông thôn mới giai đoạn 2021-2025</t>
  </si>
  <si>
    <t>Hỗ trợ huyện Hải Lăng đăng ký xây dựng huyện đạt chuẩn nông thôn mới giai đoạn 2021-2025</t>
  </si>
  <si>
    <r>
      <t xml:space="preserve">Hoàn thiện hạ tầng đường Trần Bình Trọng </t>
    </r>
    <r>
      <rPr>
        <i/>
        <sz val="12"/>
        <rFont val="Times New Roman"/>
        <family val="1"/>
      </rPr>
      <t>(đoạn từ đường NTT đến đường Điện Biên Phủ)</t>
    </r>
  </si>
  <si>
    <t>2,4 km</t>
  </si>
  <si>
    <t>4047/QĐ-UBND
ngày 07/12/2021</t>
  </si>
  <si>
    <t>Công viên đường Hùng Vương, thành phố Đông Hà</t>
  </si>
  <si>
    <t>5,0ha</t>
  </si>
  <si>
    <t>2024-2025</t>
  </si>
  <si>
    <t>125/NQ-HĐND ngày 30/8/2021</t>
  </si>
  <si>
    <t>Mô hình điểm trung chuyển rác, xử lý rác tại các xã thuộc địa bàn huyện Hải Lăng, Vĩnh Linh, Triệu Phong</t>
  </si>
  <si>
    <t>Trung tâm Quan trắc TTN&amp;MT tỉnh Quảng Trị</t>
  </si>
  <si>
    <t>HL, TP, VL</t>
  </si>
  <si>
    <t>20.400 m2</t>
  </si>
  <si>
    <t>Vỉa hè và hệ thống thoát nước đường Trần Cao Vân, TP Đông Hà</t>
  </si>
  <si>
    <t>610 m</t>
  </si>
  <si>
    <t>2022-2023</t>
  </si>
  <si>
    <t>Đường Trần Quang Khải nối dài (đoạn từ đường Hàn Mặc Tử đến đường Lê Thánh Tông)</t>
  </si>
  <si>
    <t>360 m</t>
  </si>
  <si>
    <t>CBĐT</t>
  </si>
  <si>
    <t>Xây dựng lò đốt chất thải rắn sinh hoạt khu vực nghĩa trang liệt sĩ Trường Sơn và vùng lân cận</t>
  </si>
  <si>
    <t>Chi cục Bảo vệ Môi trường</t>
  </si>
  <si>
    <t>750kg/h</t>
  </si>
  <si>
    <t>Đường giao thông vào thác Ba Vòi, huyện Đakrông</t>
  </si>
  <si>
    <t>3866/QĐ-UBND ngày 30/11/2021</t>
  </si>
  <si>
    <t>Hệ thống thoát nước khu vực trường THCS Phan Đình Phùng và khu phố 2 phường 5</t>
  </si>
  <si>
    <t>1,5 km</t>
  </si>
  <si>
    <t>+ Vốn ngân sách thành phố</t>
  </si>
  <si>
    <t>Đường Lê Thánh Tông, thành phố Đông Hà (đoạn Lê Lợi - Hùng Vương)</t>
  </si>
  <si>
    <t>659 m</t>
  </si>
  <si>
    <t>2022-2025</t>
  </si>
  <si>
    <t>Hệ thống cấp nước tập trung vùng nông thôn</t>
  </si>
  <si>
    <t>Trung tâm nước sạch và VSMTNT</t>
  </si>
  <si>
    <t>HH, ĐK, CL, HL</t>
  </si>
  <si>
    <t>5.343 hộ dân</t>
  </si>
  <si>
    <t>4100/QĐ-UBND ngày 09/12/2021</t>
  </si>
  <si>
    <t>NGUỒN THU TỪ ĐẤU GIÁ, ĐẤU THẦU CÁC KHU ĐẤT CHO NHÀ ĐẦU TƯ SỬ DỤNG</t>
  </si>
  <si>
    <t>Các dự án phát triển KTXH</t>
  </si>
  <si>
    <t>2.857m2</t>
  </si>
  <si>
    <t>Khen thưởng huyện Cam Lộ đạt chuẩn nông thôn mới</t>
  </si>
  <si>
    <t>BQL DA ĐTXD &amp; PTQĐ huyện Cam Lộ</t>
  </si>
  <si>
    <t>1668 m</t>
  </si>
  <si>
    <t>1444/QĐ-UBND 30/7/2021
của huyện CL</t>
  </si>
  <si>
    <t>Nâng cấp đường ĐH43 huyện Triệu Phong</t>
  </si>
  <si>
    <t>4045 m</t>
  </si>
  <si>
    <t>1989/QĐ-UBND 22/10/2020
của huyện TP</t>
  </si>
  <si>
    <t>Giải phóng mặt bằng để thực hiện dự án nâng cấp, mở rộng quốc lộ 9 đoạn từ quốc lộ 1A đến cảng Cửa Việt</t>
  </si>
  <si>
    <t>38,64 ha</t>
  </si>
  <si>
    <t>Chợ trung tâm khu vực Tà Rụt, huyện Đakrông</t>
  </si>
  <si>
    <t>910 m2</t>
  </si>
  <si>
    <t>2716/QĐ-UBND ngày 28/12/2020
của huyện Đakrông</t>
  </si>
  <si>
    <t>Đường ven biển kết nối với hành lang kinh tế Đông Tây</t>
  </si>
  <si>
    <t>VL, TP, GL, ĐH</t>
  </si>
  <si>
    <t>55,7 km</t>
  </si>
  <si>
    <t>4282/QĐ-UBND ngày 17/12/2021</t>
  </si>
  <si>
    <t>Xây dựng hệ thống thoát nước đường Lý Thường Kiệt (đoạn Km1+784 - Km2+860), TP Đông Hà</t>
  </si>
  <si>
    <t>475,55 m</t>
  </si>
  <si>
    <t xml:space="preserve">2005/QĐ-UBND ngày 24/7/2020 </t>
  </si>
  <si>
    <t>Đường Nguyễn Trãi nối dài (đoạn từ quốc lộ 9 đến đường Trần Bình Trọng)</t>
  </si>
  <si>
    <t>472,43m</t>
  </si>
  <si>
    <t>3000/QĐ-UBND ngày 29/12/2020
của TP Đông Hà</t>
  </si>
  <si>
    <t>Nâng cấp một số tuyến đường nội thị thị trấn Khe Sanh, huyện Hướng Hóa</t>
  </si>
  <si>
    <t>3061,68 m</t>
  </si>
  <si>
    <t>3975/QĐ-UBND 25/12/2020
của huyện H.Hóa</t>
  </si>
  <si>
    <t>Kênh tiêu thoát nước Khu phố 3 phường An Đôn, TX Quảng Trị (liên kề với khu vực phát triển đô thị Bắc Thành Cổ)</t>
  </si>
  <si>
    <t>945 m</t>
  </si>
  <si>
    <t>1332/QĐ-UBND ngày 28/12/2020</t>
  </si>
  <si>
    <t>Nhà ở vận động viên năng khiếu tỉnh</t>
  </si>
  <si>
    <t>2000 m2</t>
  </si>
  <si>
    <t>3834/QĐ-UBND ngày 29/11/2021</t>
  </si>
  <si>
    <t>Xây dựng các cầu vượt lũ trên tuyến ĐT.586 qua địa bàn huyện Hướng Hóa</t>
  </si>
  <si>
    <t>0,36 ha</t>
  </si>
  <si>
    <t>NGUỒN THU ĐẤU GIÁ QSD ĐẤT Ở TẠI KKT THƯƠNG MẠI ĐẶC BIỆT LAO BẢO</t>
  </si>
  <si>
    <t>Các công trình phát triển quỹ đất và phát triển KTXH khác</t>
  </si>
  <si>
    <t>CẤP HUYỆN QUẢN LÝ</t>
  </si>
  <si>
    <t>TX. Quảng Trị</t>
  </si>
  <si>
    <t>2016-2022</t>
  </si>
  <si>
    <t>Bố trí cho các công trình phát triển kinh tế xã hội khác</t>
  </si>
  <si>
    <t>Ban QLDA ĐTXD các công trình Giao thông tỉnh</t>
  </si>
  <si>
    <t>1486/QĐ-UBND ngày 18/6/2019; 286/QĐ-BNN-QHQT ngày 21/01/2019</t>
  </si>
  <si>
    <t>PH&amp;PT rừng ven biển (7.917 ha), tạo lợi ích bền vững từ RVB</t>
  </si>
  <si>
    <t>XD&amp;CT các TYT; Cung cấp TTBYT Đào tạo ĐNNLYT tuyến cơ sở</t>
  </si>
  <si>
    <t>Sở GT-VT</t>
  </si>
  <si>
    <t>954,32 m</t>
  </si>
  <si>
    <t>262</t>
  </si>
  <si>
    <t>4469/QĐ-UBND 29/12/2021</t>
  </si>
  <si>
    <t>VL, HH, ĐK, CL, QT</t>
  </si>
  <si>
    <t>cải tạo 05 trụ sở và kho luu trữ</t>
  </si>
  <si>
    <t>ĐẤT Ở</t>
  </si>
  <si>
    <t>ĐẤT DOANH NGHIỆP</t>
  </si>
  <si>
    <t>Trung tâm Phát triển CCN và khuyến công huyện Hải Lăng</t>
  </si>
  <si>
    <t>QUY HOẠCH CẤP TỈNH</t>
  </si>
  <si>
    <t>Quy hoạch tỉnh Quảng Trị thời kỳ 2021-2030, tầm nhìn đến năm 2050</t>
  </si>
  <si>
    <t>7890322</t>
  </si>
  <si>
    <t>4737,44km2</t>
  </si>
  <si>
    <t>3328/QĐ-UBND ngày 24/11/2020</t>
  </si>
  <si>
    <t>Tổng dự toán</t>
  </si>
  <si>
    <t>Quy hoạch chung xây dựng đô thị La Vang, huyện Hải Lăng, tỉnh Quảng Trị đến năm 2035, định hướng đến năm 2040</t>
  </si>
  <si>
    <t>Sở Xây dựng</t>
  </si>
  <si>
    <t>7886845</t>
  </si>
  <si>
    <t>1738,5 ha</t>
  </si>
  <si>
    <t>2020 - 2021</t>
  </si>
  <si>
    <t>3312/QĐ-UBND ngày 23/11/2020</t>
  </si>
  <si>
    <t>Quy hoạch chung xây dựng đô thị Lìa, huyện Hướng Hóa, tỉnh Quảng Trị đến năm 2035, định hướng đến năm 2040</t>
  </si>
  <si>
    <t>2836 ha</t>
  </si>
  <si>
    <t>1105/QĐ-UBND ngày 29/04/2020</t>
  </si>
  <si>
    <t>Cắm mốc phân định ranh giới khu nghĩa địa các xã theo Quy hoạch phân khu xây dựng Khu kinh tế Đông Nam Quảng Trị, tỉnh Quảng Trị - giai đoạn 2</t>
  </si>
  <si>
    <t>BQL Khu Kinh tế tỉnh</t>
  </si>
  <si>
    <t>175,18 ha; 830 mốc</t>
  </si>
  <si>
    <t>2452/QĐ-UBND ngày 10/9/2021</t>
  </si>
  <si>
    <t>Điều chỉnh quy hoạch tổng thể KCN Nam Đông Hà</t>
  </si>
  <si>
    <t>99,13 ha</t>
  </si>
  <si>
    <t>2428/QĐ-UBND ngày 04/10/2021
của TP Đông Hà</t>
  </si>
  <si>
    <t>Quy hoạch bảo quản, tu bổ, phục hồi di tích quốc gia đặc biệt đôi bờ Hiền Lương - Bến Hải, tỉnh Quảng Trị</t>
  </si>
  <si>
    <t>Sở VH, TT &amp; DL</t>
  </si>
  <si>
    <t>120 ha</t>
  </si>
  <si>
    <t>746/QĐ-TTg  20/5/2021
2163/QĐ-UBND ngày 18/8/2021</t>
  </si>
  <si>
    <t>Quy hoạch bảo quản, tu bổ, phục hồi di tích quốc gia đặc biệt đôi bờ Cảng Quân sự Đông Hà, tỉnh Quảng Trị</t>
  </si>
  <si>
    <t>Quy hoạch phân khu xây dựng tỷ lệ 1/2000 Khu du lịch sinh thác Ba Vòi, huyện Đakrông.</t>
  </si>
  <si>
    <t>Quy hoạch phân khu xây dựng tỷ lệ 1/2000 Khu du lịch sinh thái Brai - Tà Puồng, huyện Hướng Hóa</t>
  </si>
  <si>
    <t>1,523 ha</t>
  </si>
  <si>
    <t>120ha</t>
  </si>
  <si>
    <t>315 ha</t>
  </si>
  <si>
    <t>2566/QĐ-UBND ngày 23/9/2021</t>
  </si>
  <si>
    <t>2766/QĐ-UBND ngày 27/10/2021</t>
  </si>
  <si>
    <t>2787/QĐ-UBND ngày 28/9/2021</t>
  </si>
  <si>
    <t>HỖ TRỢ CẤP HUYỆN LẬP QUY HOẠCH</t>
  </si>
  <si>
    <t>Quy hoạch chuyển tiếp</t>
  </si>
  <si>
    <t>Quy hoạch xây dựng vùng huyện Hải Lăng đến năm 2040, định hướng đến năm 2050</t>
  </si>
  <si>
    <t>Quy hoạch xây dựng vùng huyện Vĩnh Linh đến năm 2040, định hướng đến năm 2050</t>
  </si>
  <si>
    <t>Điều chỉnh quy hoạch chung xây dựng thị trấn Cửa Việt, huyện Gio Linh giai đoạn 2030, định hướng đến năm 2040</t>
  </si>
  <si>
    <t>Quy hoạch sử dụng đất đến năm 2030 và kế hoạch sử dụng đất năm đầu của kỳ quy hoạch huyện Hướng Hóa</t>
  </si>
  <si>
    <t>Quy hoạch xây dựng vùng huyện Triệu Phong đến năm 2030 tầm nhìn đến năm 2050</t>
  </si>
  <si>
    <t>Điều chỉnh quy hoạch phân khu phường Đông Thanh tỷ lệ 1/2000</t>
  </si>
  <si>
    <t>Điều chỉnh quy hoạch phân khu phường 3 tỷ lệ 1/2000</t>
  </si>
  <si>
    <t>Điều chỉnh quy hoạch phân khu phường Đông Giang tỷ lệ 1/2000</t>
  </si>
  <si>
    <t>Điều chỉnh quy hoạch phân khu phường Đông Lễ tỷ lệ 1/2000</t>
  </si>
  <si>
    <t>Điều chỉnh quy hoạch phân khu phường Đông Lương tỷ lệ 1/2000</t>
  </si>
  <si>
    <t>Quy hoạch lập mới</t>
  </si>
  <si>
    <t>Quy hoạch phân khu tỷ lệ 1/2000 Phường 2, thị xã Quảng Trị, tỉnh Quảng Trị</t>
  </si>
  <si>
    <t>Quy hoạch phân khu tỷ lệ 1/2000 Phường 3, thị xã Quảng Trị, tỉnh Quảng Trị</t>
  </si>
  <si>
    <t>ĐỂ LẠI GIAO SAU</t>
  </si>
  <si>
    <t>UBND huyện Hướng Hóa</t>
  </si>
  <si>
    <t>Phòng QLĐT TP Đông Hà</t>
  </si>
  <si>
    <t>7903339</t>
  </si>
  <si>
    <t>7904529</t>
  </si>
  <si>
    <t>427,378km2</t>
  </si>
  <si>
    <t>619,98km2</t>
  </si>
  <si>
    <t>688,13 ha</t>
  </si>
  <si>
    <t>353,396km2</t>
  </si>
  <si>
    <t>483,98 ha</t>
  </si>
  <si>
    <t>1915,86 ha</t>
  </si>
  <si>
    <t>629,28 ha</t>
  </si>
  <si>
    <t>939,48 ha</t>
  </si>
  <si>
    <t>2000,1 ha</t>
  </si>
  <si>
    <t>170,24 ha</t>
  </si>
  <si>
    <t>115,9 ha</t>
  </si>
  <si>
    <t>2017/QĐ-UBND ngày 02/8/2021</t>
  </si>
  <si>
    <t>2059/QĐ-UBND ngày 06/8/2021</t>
  </si>
  <si>
    <t>3313/QĐ-UBND ngày 23/11/2020</t>
  </si>
  <si>
    <t>2744/QĐ-UBND ngày 25/9/2021</t>
  </si>
  <si>
    <t>1548/QĐ-UBND ngày 07/7/2021
của TP Đông Hà</t>
  </si>
  <si>
    <t>2254/QĐ-UBND ngày 10/9/2021
của TP Đông Hà</t>
  </si>
  <si>
    <t>2256/QĐ-UBND ngày 10/9/2021
của TP Đông Hà</t>
  </si>
  <si>
    <t>2255/QĐ-UBND ngày 10/9/2021
của TP Đông Hà</t>
  </si>
  <si>
    <t>787/QĐ-UBND ngày 29/7/2021
của TP Đông Hà</t>
  </si>
  <si>
    <t>Phòng Quản lý đô thị thị xã Quảng Trị</t>
  </si>
  <si>
    <t>1340/QĐ-UBND ngày 17/12/2021
của Tx Quảng Trị</t>
  </si>
  <si>
    <t>1341/QĐ-UBND ngày 17/12/2021
của Tx Quảng Trị</t>
  </si>
  <si>
    <t>7905218</t>
  </si>
  <si>
    <t>Quyết định số 1656/QĐ-UBND ngày 22/7/2020
của huyện HH</t>
  </si>
  <si>
    <t>NGÂN SÁCH ĐỊA PHƯƠNG CÂN ĐỐI KẾ HOẠCH 2023</t>
  </si>
  <si>
    <t>ĐVT: triệu đồng</t>
  </si>
  <si>
    <t>Kế hoạch 2023</t>
  </si>
  <si>
    <t>DANH MỤC DỰ ÁN ĐẦU TƯ CÔNG KẾ HOẠCH 2023</t>
  </si>
  <si>
    <t>Các dự án chuyển tiếp hoàn thành sau năm 2023</t>
  </si>
  <si>
    <t>+ XSKT</t>
  </si>
  <si>
    <t>Các dự án khởi công mới năm 2023</t>
  </si>
  <si>
    <t>Trường PTDT bán trú Tiểu học Vĩnh Hà; Hạng mục: Nhà 2 tầng, 6 phòng học bộ môn và các hạng mục phụ trợ</t>
  </si>
  <si>
    <t>Trường PTDT BT TH&amp;THCS Hướng Lập, hạng mục: Nhà học bộ môn và chức năng</t>
  </si>
  <si>
    <t>Trường PTDT BT TH&amp;THCS Ba Tầng, hạng mục: Nhà học bộ môn và chức năng</t>
  </si>
  <si>
    <t>Trường PTDTBT THCS Tà Long, hạng mục: Nhà hiệu bộ</t>
  </si>
  <si>
    <t>BQL DA ĐTXD và PTQĐ huyện  Vĩnh Linh</t>
  </si>
  <si>
    <t>BQL DA ĐTXD và PTQĐ huyện Hướng Hóa</t>
  </si>
  <si>
    <t>BQL DA ĐTXD và PTQĐ huyện Đakrông</t>
  </si>
  <si>
    <t>990m2</t>
  </si>
  <si>
    <t>930m</t>
  </si>
  <si>
    <t>540m2</t>
  </si>
  <si>
    <t>23-25</t>
  </si>
  <si>
    <t>19/NQ-HĐND 24/6/2021 
của huyện VL</t>
  </si>
  <si>
    <t>50/NQ-HĐND 12/8/2021 của huyện HH</t>
  </si>
  <si>
    <t>18/NQ-HĐND ngày 30/6/2021
của huyện ĐK</t>
  </si>
  <si>
    <t>2711/QĐ-UBND ngày 28/12/2020 của huyện ĐK</t>
  </si>
  <si>
    <t>2715/QĐ-UBND ngày 28/12/2020 của huyện ĐK</t>
  </si>
  <si>
    <t>2710/QĐ-UBND ngày 28/12/2020 của huyện ĐK</t>
  </si>
  <si>
    <t>Các dự án hoàn thành năm 2023</t>
  </si>
  <si>
    <t>Chuẩn bị đầu tư</t>
  </si>
  <si>
    <t>Đầu tư thiết bị đo lường, thử nghiệm và thiết bị công nghệ sinh học (giai đoạn 2)</t>
  </si>
  <si>
    <t>116/NQ-HĐND 30/8/2021</t>
  </si>
  <si>
    <t>Giao UBND tỉnh triển khai thực hiện</t>
  </si>
  <si>
    <t>Dự án Xây dựng cầu dân sinh và quản lý tài sản đường địa phương (LRAMP)</t>
  </si>
  <si>
    <t>VL, CL, GL, ĐK, HH, TP, HL</t>
  </si>
  <si>
    <t>Xây dựng 99,92 km đường; Bảo dưỡng 2.459km; XD, nâp cấp, cải tạo 52 cầu</t>
  </si>
  <si>
    <t>PHÂN CẤP DO CẤP TỈNH QUẢN LÝ (60%)</t>
  </si>
  <si>
    <t>NGUỒN VỐN ĐẦU TƯ TRONG CÂN ĐỐI DO CẤP TỈNH QUẢN LÝ</t>
  </si>
  <si>
    <t xml:space="preserve">Đường nối cầu An Mô vào khu lưu niệm Tổng bí thư Lê Duẩn </t>
  </si>
  <si>
    <t>7,143km</t>
  </si>
  <si>
    <t>18-22</t>
  </si>
  <si>
    <t>Nâng cấp mặt đường từ Sa Trầm xã Ba Nang đi Pa Lin xã A Vao (giai đoạn 2)</t>
  </si>
  <si>
    <t>Thiết bị công sự trận địa, Sở chỉ huy trong diễn tập khu vực phòng thủ tỉnh Quảng Trị (giai đoạn 2)</t>
  </si>
  <si>
    <t>Nhà làm việc công an quân sự xã Vĩnh Thái, huyện Vĩnh Linh</t>
  </si>
  <si>
    <t>+ Vốn XSKT</t>
  </si>
  <si>
    <t>Đường vào khu di tích quốc gia Thành Tân Sở</t>
  </si>
  <si>
    <t>Bảo vệ môi trường</t>
  </si>
  <si>
    <t>Hệ thống xử lý nước thải Cụm công nghiệp Hải Lệ, thị xã Quảng Trị (giai đoạn 1)</t>
  </si>
  <si>
    <t>Hệ thống xử lý nước thải cụm công nghiệp Cam Thành, huyện Cam Lộ</t>
  </si>
  <si>
    <t>Nhà công vụ huyện Đakrông</t>
  </si>
  <si>
    <t>1073/QĐ-UBND ngày 13/5/2019; 2780/QĐ-UBND 14/10/2019; 971/QĐ-UBND ngày 27/4/2021</t>
  </si>
  <si>
    <t>2019-2026</t>
  </si>
  <si>
    <t>11,472 km</t>
  </si>
  <si>
    <t>2375/QĐ-UBND ngày 30/10/2015
1808/QĐ-UBND 12/7/2021</t>
  </si>
  <si>
    <t>16-23</t>
  </si>
  <si>
    <t>32/NQ-HĐND 14/7/2022</t>
  </si>
  <si>
    <t>5,66 km</t>
  </si>
  <si>
    <t>40/NQ-HĐND ngày 5/7/2021
của huyện CL</t>
  </si>
  <si>
    <t>200m3/ ngày/đêm</t>
  </si>
  <si>
    <t>12/NQ-HĐND ngày 30/6/2021 của TX Q.Trị</t>
  </si>
  <si>
    <t>1145m</t>
  </si>
  <si>
    <t>500 m2</t>
  </si>
  <si>
    <t>23-24</t>
  </si>
  <si>
    <t>ht</t>
  </si>
  <si>
    <t>kcm</t>
  </si>
  <si>
    <t>ct</t>
  </si>
  <si>
    <t>1874/QĐ-UBND 18/7/2022</t>
  </si>
  <si>
    <t>Trung tâm bồi dưỡng chính trị huyện Cam Lộ</t>
  </si>
  <si>
    <t>Xây mới</t>
  </si>
  <si>
    <t>44/NQ-HĐND ngày 24/6/2021 của huyện CL</t>
  </si>
  <si>
    <t>Cải tạo, nâng cấp Trung tâm Y tế huyện Cam Lộ</t>
  </si>
  <si>
    <t>Tram y tế xã Vĩnh Khê, huyện Vĩnh Linh; Hạng mục: xây mới nhà 2 tầng và các hạng mục phụ trợ</t>
  </si>
  <si>
    <t>Nâng cấp các trạm y tế xã trên địa bàn huyện Hải Lăng (xã Hải Chánh, Hải Trường, Hải Quy, Hải Quế, Hải Định)</t>
  </si>
  <si>
    <t>Đầu tư, nâng cấp các trạm y tế trên địa bàn TP Đông Hà (Phường 2, Phường 4, Phường Đông Giang, Phường Đông Thanh)</t>
  </si>
  <si>
    <t>12/NQ-HĐND ngày 24/6/2021 của huyện VL</t>
  </si>
  <si>
    <t>2384 m2</t>
  </si>
  <si>
    <t>405/QĐ-UBND ngày 30/6/2021 của huyện HL</t>
  </si>
  <si>
    <t>900 m2</t>
  </si>
  <si>
    <t>36/NQ-HĐND ngày 25/6/2021 của TP Đông Hà</t>
  </si>
  <si>
    <t>Nhà 2.857m2</t>
  </si>
  <si>
    <t>Nhà văn hóa trung tâm huyện Vĩnh Linh</t>
  </si>
  <si>
    <t>3.950 m2</t>
  </si>
  <si>
    <t>21-24</t>
  </si>
  <si>
    <t>4606/QĐ-UBND 28/12/2020
của huyện VL</t>
  </si>
  <si>
    <t>Sân vận động huyện Hải Lăng</t>
  </si>
  <si>
    <t>7,7 ha</t>
  </si>
  <si>
    <t>08a/NQ-HĐND ngày 23/6/2021
của huyện HL</t>
  </si>
  <si>
    <t>I.1</t>
  </si>
  <si>
    <t>I.2</t>
  </si>
  <si>
    <t>Công cộng tại các đô thị</t>
  </si>
  <si>
    <t>18,19ha</t>
  </si>
  <si>
    <t>4640/QĐ-UBND
ngày 31/12/2021</t>
  </si>
  <si>
    <t>62,58ha</t>
  </si>
  <si>
    <t>Công viên đường Hùng Vương</t>
  </si>
  <si>
    <t>5,06ha</t>
  </si>
  <si>
    <t>125/NQ-HĐND
ngày 30/8/2020</t>
  </si>
  <si>
    <t>I.3</t>
  </si>
  <si>
    <t>845/QĐ-UBND ngày 22/3/2022</t>
  </si>
  <si>
    <t>129/NQ-HĐND 30/8/2021</t>
  </si>
  <si>
    <t>3557/QĐ-UBND ngày 31/12/2021
của TP Đông Hà</t>
  </si>
  <si>
    <t>304/QĐ-UBND ngày 14/02/2022
của TP Đông Hà</t>
  </si>
  <si>
    <t>+ NS thành phố</t>
  </si>
  <si>
    <t>Vỉa hè và hệ thống thoát nước đường Lê Lợi, TP Đông Hà</t>
  </si>
  <si>
    <t>1730m</t>
  </si>
  <si>
    <t>796/QĐ-UBND ngày 25/4/2022 của TP Đông Hà</t>
  </si>
  <si>
    <t>2514/QĐ-UBND ngày 30/10/2018; 2639/QĐ-UBND ngày 13/10/2022</t>
  </si>
  <si>
    <t>2999/QĐ-UBND ngày 29/12/2020 của TP Đông Hà</t>
  </si>
  <si>
    <t>1.500m</t>
  </si>
  <si>
    <t>1138/QĐ-UBND ngày 01/6/2022</t>
  </si>
  <si>
    <t>659m</t>
  </si>
  <si>
    <t>Nâng cấp một số tuyến đường nội thị thị trấn Hồ Xá, huyện Vĩnh Linh</t>
  </si>
  <si>
    <t>1460m</t>
  </si>
  <si>
    <t>2023-2024</t>
  </si>
  <si>
    <t>Triệu Phong, Hải Lăng</t>
  </si>
  <si>
    <t>2986/QĐ-UBND ngày 30/10/2017; 2163/QĐ-UBND ngày 19/8/2019; 1752/QĐ-UBND ngày 09/7/2021</t>
  </si>
  <si>
    <t>4</t>
  </si>
  <si>
    <t>Nâng cấp, mở rộng chợ Tân Liên, huyện Hướng Hóa</t>
  </si>
  <si>
    <t>7.364m2</t>
  </si>
  <si>
    <t>3234/QĐ-UBND ngày 24/10/2019</t>
  </si>
  <si>
    <t>5</t>
  </si>
  <si>
    <t>6</t>
  </si>
  <si>
    <t>II.1</t>
  </si>
  <si>
    <t>II.2</t>
  </si>
  <si>
    <t>Đường hầm sở chỉ huy thống nhất thời chiến của lãnh đạo Tỉnh ủy, HĐND, UBND tỉnh Quảng Trị (Mật danh: CH5-02) (giai đoạn 2)</t>
  </si>
  <si>
    <t>+ Vốn NSTT giao trung hạn 13 tỷ đồng</t>
  </si>
  <si>
    <t>+ Vốn đất giao trung hạn 18 tỷ đồng</t>
  </si>
  <si>
    <t>+ Vốn đấu giá đất 04 tỷ</t>
  </si>
  <si>
    <t>+NSTT 01 tỷ đồng</t>
  </si>
  <si>
    <t>III.1</t>
  </si>
  <si>
    <t>III.2</t>
  </si>
  <si>
    <t>Hệ thống xử lý nước thải KCN Quán Ngang (giai đoạn 1)</t>
  </si>
  <si>
    <t>1500m3/ngày đêm</t>
  </si>
  <si>
    <t>614/QĐ-UBND ngày 29/6/2016; 6078/UBND-CN ngày 31/12/2020</t>
  </si>
  <si>
    <t>Cơ sở hạ tầng Khu tái định cư Lao Bảo - Tân Thành (giai đoạn 2)</t>
  </si>
  <si>
    <t>San nền+ đường</t>
  </si>
  <si>
    <t>2015-2021</t>
  </si>
  <si>
    <t>628/QĐ-UBND ngày 31/3/2017</t>
  </si>
  <si>
    <t>San nền và HTKT thiết yếu tại Khu vực TTCK Quốc tế La Lay - tỉnh Quảng Trị (giai đoạn 2)</t>
  </si>
  <si>
    <t>Bãi xuất 2,45 ha; bãi nhập 0,67 ha</t>
  </si>
  <si>
    <t>1349/QĐ-UBND ngày 31/5/2021</t>
  </si>
  <si>
    <t>+Vốn NSTW</t>
  </si>
  <si>
    <t>Dự phòng</t>
  </si>
  <si>
    <t>DỰ PHÒNG</t>
  </si>
  <si>
    <t>639/QĐ-UBND  ngày 28/10/2022 của huyện HL</t>
  </si>
  <si>
    <t>2446/QĐ-UBND ngày 10/11/2022 của huyện CL</t>
  </si>
  <si>
    <t>TỔNG HỢP KẾ HOẠCH 2023</t>
  </si>
  <si>
    <t>Biểu số 7</t>
  </si>
  <si>
    <t>Biểu số 05</t>
  </si>
  <si>
    <t>1710/QĐ-UBND ngày 30/6/2022</t>
  </si>
  <si>
    <t xml:space="preserve">1417/QĐ-UBND ngày 25/5/2022 </t>
  </si>
  <si>
    <t>792/QĐ-UBND ngày 22/4/2022
của TP Đông Hà</t>
  </si>
  <si>
    <t>Phân bổ cho các nhiệm vụ, dự án cần đẩy nhanh tiến độ, cần triển khai thực hiện  trong năm 2023</t>
  </si>
  <si>
    <t>Trường Tiểu học Lê quý Đôn, huyện Vĩnh Linh; hạng mục: Nhà 2 tầng 6 phòng học bộ môn</t>
  </si>
  <si>
    <t>27/NQ-HĐND 24/6/2021 
của huyện VL</t>
  </si>
  <si>
    <t>Trường TH&amp;THCS Gio Quang; Hạng mục: Xây mới 01 phòng học, 01 phòng học Tiếng Anh</t>
  </si>
  <si>
    <t>170m2</t>
  </si>
  <si>
    <t>15.8/NQ-HĐND 24/6/2021
của huyện GL</t>
  </si>
  <si>
    <t>Trường TH&amp;THCS Lương Thế Vinh, Hạng mục: Nhà học bộ môn và Nhà đa năng</t>
  </si>
  <si>
    <t>1.280m2</t>
  </si>
  <si>
    <t>14/NQ-HĐND ngày 30/6/2021 của của Tx Q.Trị</t>
  </si>
  <si>
    <t>Sân thể dục và các hạng mục phụ trợ Trường Tiểu học Nguyễn Bá Ngọc</t>
  </si>
  <si>
    <t>700m2</t>
  </si>
  <si>
    <t>38/NQ-HĐND 25/6/2021
của TP Đông Hà</t>
  </si>
  <si>
    <t>2020-2023</t>
  </si>
  <si>
    <t>2323/QĐ-UBND
ngày 18/8/2020; 2940/QĐ-UBND ngày 16/11/2022</t>
  </si>
  <si>
    <t>4056/QĐ-UBND ngày 22/11/2022
của huyện VL</t>
  </si>
  <si>
    <t>189/QĐ-UBND ngày 14/4/2020
694/QĐ-UBND ngày 09/11/2022
UBND huyện HL</t>
  </si>
  <si>
    <t>Đường hai đầu cầu dây văng sông Hiếu-giai đoạn 1</t>
  </si>
  <si>
    <t>2956/QĐ-UBND 17/11/2022</t>
  </si>
  <si>
    <t>910m</t>
  </si>
  <si>
    <t>4083/QĐ-UBND ngày 22/11/2022
của huyện VL</t>
  </si>
  <si>
    <t>2899/QĐ-UBND 18/11/2022
của huyện ĐK</t>
  </si>
  <si>
    <t>Trụ sở UBND xã Triệu Nguyên, huyện Đakrông</t>
  </si>
  <si>
    <t>(Kèm theo Nghị quyết số          /NQ-HĐND ngày 09/12/2022 của Hội đồng nhân dân  tỉnh)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</si>
</sst>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"/>
    <numFmt numFmtId="166" formatCode="&quot;(&quot;#,##0&quot;)&quot;"/>
    <numFmt numFmtId="167" formatCode="_(* #,##0_);_(* \(#,##0\);_(* &quot;-&quot;??_);_(@_)"/>
    <numFmt numFmtId="168" formatCode="#,##0.0000"/>
  </numFmts>
  <fonts count="27" x14ac:knownFonts="1">
    <font>
      <sz val="10"/>
      <color theme="1"/>
      <name val=".Vn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b/>
      <i/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4"/>
      <name val="Times New Roman"/>
      <family val="1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.VnArial"/>
      <family val="2"/>
    </font>
    <font>
      <sz val="12"/>
      <color theme="1"/>
      <name val=".Vn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name val="Times New Roman"/>
      <family val="1"/>
    </font>
    <font>
      <sz val="10"/>
      <color theme="1"/>
      <name val=".Vn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.VnArial"/>
      <family val="2"/>
    </font>
    <font>
      <b/>
      <i/>
      <sz val="12"/>
      <name val=".VnArial"/>
      <family val="2"/>
    </font>
    <font>
      <b/>
      <i/>
      <sz val="12"/>
      <color rgb="FFFF0000"/>
      <name val="Times New Roman"/>
      <family val="1"/>
    </font>
    <font>
      <sz val="10"/>
      <color rgb="FFFF0000"/>
      <name val=".Vn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3">
    <xf numFmtId="0" fontId="0" fillId="0" borderId="0"/>
    <xf numFmtId="0" fontId="2" fillId="0" borderId="0"/>
    <xf numFmtId="0" fontId="6" fillId="0" borderId="0"/>
    <xf numFmtId="0" fontId="2" fillId="0" borderId="0"/>
    <xf numFmtId="0" fontId="11" fillId="0" borderId="0"/>
    <xf numFmtId="0" fontId="6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164" fontId="5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12" fillId="0" borderId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8" fillId="0" borderId="0"/>
    <xf numFmtId="164" fontId="20" fillId="0" borderId="0" applyFont="0" applyFill="0" applyBorder="0" applyAlignment="0" applyProtection="0"/>
    <xf numFmtId="0" fontId="1" fillId="0" borderId="0"/>
  </cellStyleXfs>
  <cellXfs count="327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1" fontId="5" fillId="0" borderId="3" xfId="2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1" fontId="3" fillId="0" borderId="3" xfId="2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49" fontId="5" fillId="0" borderId="3" xfId="2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" fontId="5" fillId="0" borderId="3" xfId="2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3" fontId="3" fillId="0" borderId="3" xfId="0" applyNumberFormat="1" applyFont="1" applyFill="1" applyBorder="1" applyAlignment="1">
      <alignment horizontal="right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vertical="center"/>
    </xf>
    <xf numFmtId="0" fontId="7" fillId="0" borderId="0" xfId="0" applyFont="1"/>
    <xf numFmtId="0" fontId="3" fillId="0" borderId="2" xfId="3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3" fontId="3" fillId="0" borderId="2" xfId="3" applyNumberFormat="1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horizontal="right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3" fontId="3" fillId="0" borderId="3" xfId="3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1" fontId="8" fillId="0" borderId="3" xfId="2" applyNumberFormat="1" applyFont="1" applyFill="1" applyBorder="1" applyAlignment="1">
      <alignment vertical="center" wrapText="1"/>
    </xf>
    <xf numFmtId="3" fontId="8" fillId="0" borderId="3" xfId="3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vertical="center" wrapText="1"/>
    </xf>
    <xf numFmtId="0" fontId="5" fillId="0" borderId="3" xfId="4" applyFont="1" applyFill="1" applyBorder="1" applyAlignment="1">
      <alignment horizontal="center" vertical="center" wrapText="1"/>
    </xf>
    <xf numFmtId="3" fontId="5" fillId="0" borderId="3" xfId="3" applyNumberFormat="1" applyFont="1" applyFill="1" applyBorder="1" applyAlignment="1">
      <alignment vertical="center" wrapText="1"/>
    </xf>
    <xf numFmtId="3" fontId="5" fillId="0" borderId="3" xfId="2" applyNumberFormat="1" applyFont="1" applyFill="1" applyBorder="1" applyAlignment="1">
      <alignment vertical="center" wrapText="1"/>
    </xf>
    <xf numFmtId="3" fontId="5" fillId="0" borderId="3" xfId="6" applyNumberFormat="1" applyFont="1" applyFill="1" applyBorder="1" applyAlignment="1">
      <alignment horizontal="right" vertical="center" wrapText="1"/>
    </xf>
    <xf numFmtId="3" fontId="5" fillId="0" borderId="3" xfId="2" applyNumberFormat="1" applyFont="1" applyFill="1" applyBorder="1" applyAlignment="1">
      <alignment horizontal="right" vertical="center" wrapText="1"/>
    </xf>
    <xf numFmtId="1" fontId="5" fillId="0" borderId="3" xfId="2" applyNumberFormat="1" applyFont="1" applyFill="1" applyBorder="1" applyAlignment="1">
      <alignment vertical="center" wrapText="1"/>
    </xf>
    <xf numFmtId="1" fontId="9" fillId="0" borderId="3" xfId="2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1" fontId="5" fillId="0" borderId="3" xfId="5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3" fontId="3" fillId="0" borderId="3" xfId="2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vertical="center" wrapText="1"/>
    </xf>
    <xf numFmtId="0" fontId="13" fillId="0" borderId="3" xfId="3" applyFont="1" applyFill="1" applyBorder="1" applyAlignment="1">
      <alignment horizontal="center" vertical="center" wrapText="1"/>
    </xf>
    <xf numFmtId="49" fontId="5" fillId="3" borderId="3" xfId="2" applyNumberFormat="1" applyFont="1" applyFill="1" applyBorder="1" applyAlignment="1">
      <alignment horizontal="center" vertical="center" wrapText="1"/>
    </xf>
    <xf numFmtId="1" fontId="5" fillId="3" borderId="3" xfId="5" applyNumberFormat="1" applyFont="1" applyFill="1" applyBorder="1" applyAlignment="1">
      <alignment horizontal="center" vertical="center" wrapText="1"/>
    </xf>
    <xf numFmtId="1" fontId="8" fillId="0" borderId="3" xfId="5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vertical="center" wrapText="1"/>
    </xf>
    <xf numFmtId="1" fontId="8" fillId="0" borderId="3" xfId="2" applyNumberFormat="1" applyFont="1" applyFill="1" applyBorder="1" applyAlignment="1">
      <alignment horizontal="center" vertical="center" wrapText="1"/>
    </xf>
    <xf numFmtId="3" fontId="3" fillId="0" borderId="2" xfId="2" quotePrefix="1" applyNumberFormat="1" applyFont="1" applyFill="1" applyBorder="1" applyAlignment="1">
      <alignment horizontal="center" vertical="center" wrapText="1"/>
    </xf>
    <xf numFmtId="3" fontId="3" fillId="0" borderId="2" xfId="2" applyNumberFormat="1" applyFont="1" applyFill="1" applyBorder="1" applyAlignment="1">
      <alignment horizontal="center" vertical="center" wrapText="1"/>
    </xf>
    <xf numFmtId="3" fontId="3" fillId="0" borderId="2" xfId="2" quotePrefix="1" applyNumberFormat="1" applyFont="1" applyFill="1" applyBorder="1" applyAlignment="1">
      <alignment horizontal="right" vertical="center" wrapText="1"/>
    </xf>
    <xf numFmtId="3" fontId="5" fillId="0" borderId="2" xfId="2" applyNumberFormat="1" applyFont="1" applyFill="1" applyBorder="1" applyAlignment="1">
      <alignment horizontal="center" vertical="center" wrapText="1"/>
    </xf>
    <xf numFmtId="1" fontId="5" fillId="0" borderId="4" xfId="2" applyNumberFormat="1" applyFont="1" applyFill="1" applyBorder="1" applyAlignment="1">
      <alignment vertical="center" wrapText="1"/>
    </xf>
    <xf numFmtId="1" fontId="5" fillId="0" borderId="4" xfId="2" applyNumberFormat="1" applyFont="1" applyFill="1" applyBorder="1" applyAlignment="1">
      <alignment horizontal="center" vertical="center" wrapText="1"/>
    </xf>
    <xf numFmtId="3" fontId="5" fillId="0" borderId="4" xfId="2" applyNumberFormat="1" applyFont="1" applyFill="1" applyBorder="1" applyAlignment="1">
      <alignment vertical="center" wrapText="1"/>
    </xf>
    <xf numFmtId="0" fontId="15" fillId="0" borderId="0" xfId="0" applyFont="1"/>
    <xf numFmtId="0" fontId="3" fillId="0" borderId="3" xfId="0" applyFont="1" applyBorder="1" applyAlignment="1">
      <alignment vertical="center" wrapText="1"/>
    </xf>
    <xf numFmtId="3" fontId="5" fillId="0" borderId="3" xfId="2" quotePrefix="1" applyNumberFormat="1" applyFont="1" applyFill="1" applyBorder="1" applyAlignment="1">
      <alignment horizontal="center" vertical="center" wrapText="1"/>
    </xf>
    <xf numFmtId="3" fontId="5" fillId="0" borderId="3" xfId="9" applyNumberFormat="1" applyFont="1" applyFill="1" applyBorder="1" applyAlignment="1">
      <alignment horizontal="center" vertical="center" wrapText="1"/>
    </xf>
    <xf numFmtId="3" fontId="5" fillId="0" borderId="3" xfId="9" quotePrefix="1" applyNumberFormat="1" applyFont="1" applyFill="1" applyBorder="1" applyAlignment="1">
      <alignment horizontal="center" vertical="center" wrapText="1"/>
    </xf>
    <xf numFmtId="1" fontId="5" fillId="3" borderId="3" xfId="2" applyNumberFormat="1" applyFont="1" applyFill="1" applyBorder="1" applyAlignment="1">
      <alignment horizontal="center" vertical="center" wrapText="1"/>
    </xf>
    <xf numFmtId="1" fontId="5" fillId="3" borderId="3" xfId="2" applyNumberFormat="1" applyFont="1" applyFill="1" applyBorder="1" applyAlignment="1">
      <alignment vertical="center" wrapText="1"/>
    </xf>
    <xf numFmtId="3" fontId="5" fillId="3" borderId="3" xfId="2" applyNumberFormat="1" applyFont="1" applyFill="1" applyBorder="1" applyAlignment="1">
      <alignment horizontal="center" vertical="center" wrapText="1"/>
    </xf>
    <xf numFmtId="3" fontId="5" fillId="3" borderId="3" xfId="2" quotePrefix="1" applyNumberFormat="1" applyFont="1" applyFill="1" applyBorder="1" applyAlignment="1">
      <alignment horizontal="center" vertical="center" wrapText="1"/>
    </xf>
    <xf numFmtId="3" fontId="5" fillId="3" borderId="3" xfId="6" applyNumberFormat="1" applyFont="1" applyFill="1" applyBorder="1" applyAlignment="1">
      <alignment horizontal="center" vertical="center" wrapText="1"/>
    </xf>
    <xf numFmtId="0" fontId="5" fillId="3" borderId="3" xfId="4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1" fontId="3" fillId="3" borderId="3" xfId="2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1" fontId="13" fillId="3" borderId="3" xfId="5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3" xfId="2" applyNumberFormat="1" applyFont="1" applyFill="1" applyBorder="1" applyAlignment="1">
      <alignment horizontal="left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3" fontId="3" fillId="0" borderId="3" xfId="0" applyNumberFormat="1" applyFont="1" applyFill="1" applyBorder="1" applyAlignment="1">
      <alignment vertical="center" wrapText="1"/>
    </xf>
    <xf numFmtId="1" fontId="3" fillId="0" borderId="3" xfId="2" quotePrefix="1" applyNumberFormat="1" applyFont="1" applyFill="1" applyBorder="1" applyAlignment="1">
      <alignment horizontal="center" vertical="center" wrapText="1"/>
    </xf>
    <xf numFmtId="3" fontId="3" fillId="0" borderId="3" xfId="11" applyNumberFormat="1" applyFont="1" applyFill="1" applyBorder="1" applyAlignment="1">
      <alignment horizontal="right" vertical="center" wrapText="1"/>
    </xf>
    <xf numFmtId="3" fontId="5" fillId="0" borderId="3" xfId="2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49" fontId="3" fillId="0" borderId="3" xfId="4" applyNumberFormat="1" applyFont="1" applyFill="1" applyBorder="1" applyAlignment="1">
      <alignment horizontal="center" vertical="center" wrapText="1"/>
    </xf>
    <xf numFmtId="3" fontId="3" fillId="0" borderId="3" xfId="12" applyNumberFormat="1" applyFont="1" applyFill="1" applyBorder="1" applyAlignment="1">
      <alignment vertical="center" wrapText="1"/>
    </xf>
    <xf numFmtId="0" fontId="5" fillId="0" borderId="3" xfId="13" applyFont="1" applyFill="1" applyBorder="1" applyAlignment="1">
      <alignment horizontal="center" vertical="center" wrapText="1"/>
    </xf>
    <xf numFmtId="1" fontId="3" fillId="0" borderId="3" xfId="2" applyNumberFormat="1" applyFont="1" applyFill="1" applyBorder="1" applyAlignment="1">
      <alignment vertical="center" wrapText="1"/>
    </xf>
    <xf numFmtId="0" fontId="5" fillId="0" borderId="3" xfId="8" applyFont="1" applyFill="1" applyBorder="1" applyAlignment="1">
      <alignment horizontal="center" vertical="center" wrapText="1"/>
    </xf>
    <xf numFmtId="49" fontId="3" fillId="0" borderId="3" xfId="2" applyNumberFormat="1" applyFont="1" applyFill="1" applyBorder="1" applyAlignment="1">
      <alignment horizontal="center" vertical="center" wrapText="1"/>
    </xf>
    <xf numFmtId="1" fontId="5" fillId="0" borderId="3" xfId="2" quotePrefix="1" applyNumberFormat="1" applyFont="1" applyFill="1" applyBorder="1" applyAlignment="1">
      <alignment horizontal="center" vertical="center" wrapText="1"/>
    </xf>
    <xf numFmtId="1" fontId="13" fillId="0" borderId="3" xfId="2" applyNumberFormat="1" applyFont="1" applyFill="1" applyBorder="1" applyAlignment="1">
      <alignment horizontal="center" vertical="center" wrapText="1"/>
    </xf>
    <xf numFmtId="1" fontId="5" fillId="0" borderId="3" xfId="2" quotePrefix="1" applyNumberFormat="1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Fill="1"/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1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6" fillId="4" borderId="0" xfId="15" applyFont="1" applyFill="1"/>
    <xf numFmtId="0" fontId="16" fillId="0" borderId="0" xfId="15" applyFont="1" applyFill="1"/>
    <xf numFmtId="0" fontId="17" fillId="0" borderId="3" xfId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vertical="center"/>
    </xf>
    <xf numFmtId="2" fontId="15" fillId="0" borderId="0" xfId="0" applyNumberFormat="1" applyFont="1"/>
    <xf numFmtId="0" fontId="17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wrapText="1"/>
    </xf>
    <xf numFmtId="3" fontId="15" fillId="0" borderId="0" xfId="0" applyNumberFormat="1" applyFont="1"/>
    <xf numFmtId="165" fontId="15" fillId="2" borderId="0" xfId="0" applyNumberFormat="1" applyFont="1" applyFill="1"/>
    <xf numFmtId="0" fontId="5" fillId="0" borderId="0" xfId="8" applyFont="1" applyFill="1" applyAlignment="1">
      <alignment horizontal="center" vertical="center" wrapText="1"/>
    </xf>
    <xf numFmtId="0" fontId="5" fillId="0" borderId="0" xfId="8" applyFont="1" applyFill="1" applyAlignment="1">
      <alignment vertical="center" wrapText="1"/>
    </xf>
    <xf numFmtId="3" fontId="5" fillId="0" borderId="0" xfId="8" applyNumberFormat="1" applyFont="1" applyFill="1" applyAlignment="1">
      <alignment vertical="center" wrapText="1"/>
    </xf>
    <xf numFmtId="0" fontId="3" fillId="0" borderId="2" xfId="16" applyFont="1" applyFill="1" applyBorder="1" applyAlignment="1">
      <alignment horizontal="center" vertical="center" wrapText="1"/>
    </xf>
    <xf numFmtId="3" fontId="3" fillId="0" borderId="2" xfId="16" applyNumberFormat="1" applyFont="1" applyFill="1" applyBorder="1" applyAlignment="1">
      <alignment vertical="center" wrapText="1"/>
    </xf>
    <xf numFmtId="0" fontId="3" fillId="0" borderId="2" xfId="8" applyFont="1" applyFill="1" applyBorder="1" applyAlignment="1">
      <alignment horizontal="center" vertical="center" wrapText="1"/>
    </xf>
    <xf numFmtId="0" fontId="3" fillId="0" borderId="3" xfId="16" applyFont="1" applyFill="1" applyBorder="1" applyAlignment="1">
      <alignment horizontal="center" vertical="center" wrapText="1"/>
    </xf>
    <xf numFmtId="3" fontId="3" fillId="0" borderId="3" xfId="16" applyNumberFormat="1" applyFont="1" applyFill="1" applyBorder="1" applyAlignment="1">
      <alignment vertical="center" wrapText="1"/>
    </xf>
    <xf numFmtId="3" fontId="3" fillId="0" borderId="3" xfId="8" applyNumberFormat="1" applyFont="1" applyFill="1" applyBorder="1" applyAlignment="1">
      <alignment vertical="center" wrapText="1"/>
    </xf>
    <xf numFmtId="0" fontId="3" fillId="0" borderId="3" xfId="8" applyFont="1" applyFill="1" applyBorder="1" applyAlignment="1">
      <alignment horizontal="center" vertical="center" wrapText="1"/>
    </xf>
    <xf numFmtId="0" fontId="8" fillId="0" borderId="3" xfId="8" applyFont="1" applyFill="1" applyBorder="1" applyAlignment="1">
      <alignment horizontal="center" vertical="center" wrapText="1"/>
    </xf>
    <xf numFmtId="0" fontId="4" fillId="0" borderId="3" xfId="16" applyFont="1" applyFill="1" applyBorder="1" applyAlignment="1">
      <alignment horizontal="center" vertical="center" wrapText="1"/>
    </xf>
    <xf numFmtId="3" fontId="8" fillId="0" borderId="3" xfId="16" applyNumberFormat="1" applyFont="1" applyFill="1" applyBorder="1" applyAlignment="1">
      <alignment vertical="center" wrapText="1"/>
    </xf>
    <xf numFmtId="3" fontId="8" fillId="0" borderId="3" xfId="8" applyNumberFormat="1" applyFont="1" applyFill="1" applyBorder="1" applyAlignment="1">
      <alignment vertical="center" wrapText="1"/>
    </xf>
    <xf numFmtId="0" fontId="4" fillId="0" borderId="3" xfId="8" applyFont="1" applyFill="1" applyBorder="1" applyAlignment="1">
      <alignment horizontal="center" vertical="center" wrapText="1"/>
    </xf>
    <xf numFmtId="0" fontId="5" fillId="0" borderId="3" xfId="16" applyFont="1" applyFill="1" applyBorder="1" applyAlignment="1">
      <alignment horizontal="center" vertical="center" wrapText="1"/>
    </xf>
    <xf numFmtId="3" fontId="5" fillId="0" borderId="3" xfId="16" applyNumberFormat="1" applyFont="1" applyFill="1" applyBorder="1" applyAlignment="1">
      <alignment vertical="center" wrapText="1"/>
    </xf>
    <xf numFmtId="3" fontId="5" fillId="0" borderId="3" xfId="8" applyNumberFormat="1" applyFont="1" applyFill="1" applyBorder="1" applyAlignment="1">
      <alignment vertical="center" wrapText="1"/>
    </xf>
    <xf numFmtId="0" fontId="5" fillId="0" borderId="3" xfId="16" applyFont="1" applyFill="1" applyBorder="1" applyAlignment="1">
      <alignment vertical="center" wrapText="1"/>
    </xf>
    <xf numFmtId="0" fontId="8" fillId="0" borderId="3" xfId="16" applyFont="1" applyFill="1" applyBorder="1" applyAlignment="1">
      <alignment horizontal="center" vertical="center" wrapText="1"/>
    </xf>
    <xf numFmtId="3" fontId="3" fillId="0" borderId="3" xfId="8" applyNumberFormat="1" applyFont="1" applyFill="1" applyBorder="1" applyAlignment="1">
      <alignment horizontal="center" vertical="center" wrapText="1"/>
    </xf>
    <xf numFmtId="3" fontId="5" fillId="0" borderId="3" xfId="8" applyNumberFormat="1" applyFont="1" applyFill="1" applyBorder="1" applyAlignment="1">
      <alignment horizontal="center" vertical="center" wrapText="1"/>
    </xf>
    <xf numFmtId="3" fontId="5" fillId="0" borderId="3" xfId="18" applyNumberFormat="1" applyFont="1" applyFill="1" applyBorder="1" applyAlignment="1">
      <alignment vertical="center" wrapText="1"/>
    </xf>
    <xf numFmtId="1" fontId="5" fillId="0" borderId="3" xfId="16" applyNumberFormat="1" applyFont="1" applyFill="1" applyBorder="1" applyAlignment="1">
      <alignment horizontal="center" vertical="center" wrapText="1"/>
    </xf>
    <xf numFmtId="3" fontId="5" fillId="0" borderId="3" xfId="11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vertical="center" wrapText="1"/>
    </xf>
    <xf numFmtId="0" fontId="5" fillId="0" borderId="4" xfId="8" applyFont="1" applyFill="1" applyBorder="1" applyAlignment="1">
      <alignment horizontal="center" vertical="center" wrapText="1"/>
    </xf>
    <xf numFmtId="0" fontId="5" fillId="0" borderId="4" xfId="8" applyFont="1" applyFill="1" applyBorder="1" applyAlignment="1">
      <alignment vertical="center" wrapText="1"/>
    </xf>
    <xf numFmtId="3" fontId="5" fillId="0" borderId="4" xfId="8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3" fillId="0" borderId="3" xfId="12" applyNumberFormat="1" applyFont="1" applyFill="1" applyBorder="1" applyAlignment="1">
      <alignment horizontal="center" vertical="center" wrapText="1"/>
    </xf>
    <xf numFmtId="3" fontId="5" fillId="0" borderId="3" xfId="8" quotePrefix="1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vertical="center" wrapText="1"/>
    </xf>
    <xf numFmtId="49" fontId="3" fillId="0" borderId="3" xfId="2" quotePrefix="1" applyNumberFormat="1" applyFont="1" applyFill="1" applyBorder="1" applyAlignment="1">
      <alignment horizontal="center" vertical="center" wrapText="1"/>
    </xf>
    <xf numFmtId="49" fontId="5" fillId="0" borderId="3" xfId="5" applyNumberFormat="1" applyFont="1" applyFill="1" applyBorder="1" applyAlignment="1">
      <alignment horizontal="center" vertical="center" wrapText="1"/>
    </xf>
    <xf numFmtId="49" fontId="3" fillId="0" borderId="3" xfId="12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3" fontId="9" fillId="0" borderId="3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8" fillId="0" borderId="3" xfId="2" applyNumberFormat="1" applyFont="1" applyFill="1" applyBorder="1" applyAlignment="1">
      <alignment horizontal="center" vertical="center" wrapText="1"/>
    </xf>
    <xf numFmtId="0" fontId="8" fillId="0" borderId="3" xfId="0" quotePrefix="1" applyFont="1" applyFill="1" applyBorder="1" applyAlignment="1">
      <alignment horizontal="center" vertical="center" wrapText="1"/>
    </xf>
    <xf numFmtId="3" fontId="5" fillId="0" borderId="3" xfId="2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3" fontId="8" fillId="0" borderId="3" xfId="2" applyNumberFormat="1" applyFont="1" applyFill="1" applyBorder="1" applyAlignment="1">
      <alignment horizontal="right" vertical="center" wrapText="1"/>
    </xf>
    <xf numFmtId="166" fontId="5" fillId="0" borderId="3" xfId="2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3" fontId="5" fillId="0" borderId="3" xfId="19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Alignment="1">
      <alignment vertical="center" wrapText="1"/>
    </xf>
    <xf numFmtId="3" fontId="13" fillId="3" borderId="3" xfId="2" quotePrefix="1" applyNumberFormat="1" applyFont="1" applyFill="1" applyBorder="1" applyAlignment="1">
      <alignment horizontal="center" vertical="center" wrapText="1"/>
    </xf>
    <xf numFmtId="14" fontId="13" fillId="3" borderId="3" xfId="2" applyNumberFormat="1" applyFont="1" applyFill="1" applyBorder="1" applyAlignment="1">
      <alignment horizontal="center" vertical="center" wrapText="1"/>
    </xf>
    <xf numFmtId="3" fontId="10" fillId="0" borderId="2" xfId="2" quotePrefix="1" applyNumberFormat="1" applyFont="1" applyFill="1" applyBorder="1" applyAlignment="1">
      <alignment horizontal="right" vertical="center" wrapText="1"/>
    </xf>
    <xf numFmtId="3" fontId="9" fillId="0" borderId="3" xfId="2" applyNumberFormat="1" applyFont="1" applyFill="1" applyBorder="1" applyAlignment="1">
      <alignment horizontal="right" vertical="center" wrapText="1"/>
    </xf>
    <xf numFmtId="164" fontId="9" fillId="3" borderId="3" xfId="21" applyFont="1" applyFill="1" applyBorder="1" applyAlignment="1">
      <alignment horizontal="center" vertical="center" wrapText="1"/>
    </xf>
    <xf numFmtId="3" fontId="9" fillId="3" borderId="3" xfId="2" applyNumberFormat="1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13" fillId="0" borderId="3" xfId="2" applyNumberFormat="1" applyFont="1" applyFill="1" applyBorder="1" applyAlignment="1">
      <alignment horizontal="center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3" fontId="14" fillId="0" borderId="0" xfId="0" applyNumberFormat="1" applyFont="1" applyFill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1" fontId="19" fillId="0" borderId="3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3" fontId="8" fillId="0" borderId="3" xfId="0" applyNumberFormat="1" applyFont="1" applyFill="1" applyBorder="1" applyAlignment="1">
      <alignment horizontal="right" vertical="center" wrapText="1"/>
    </xf>
    <xf numFmtId="0" fontId="24" fillId="0" borderId="0" xfId="0" applyFont="1" applyFill="1"/>
    <xf numFmtId="3" fontId="3" fillId="0" borderId="3" xfId="2" applyNumberFormat="1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center" vertical="center" wrapText="1"/>
    </xf>
    <xf numFmtId="0" fontId="25" fillId="0" borderId="3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 wrapText="1"/>
    </xf>
    <xf numFmtId="1" fontId="25" fillId="0" borderId="3" xfId="2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" fontId="10" fillId="0" borderId="3" xfId="2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4" applyFont="1" applyFill="1" applyBorder="1" applyAlignment="1">
      <alignment horizontal="center" vertical="center" wrapText="1"/>
    </xf>
    <xf numFmtId="1" fontId="9" fillId="0" borderId="3" xfId="5" quotePrefix="1" applyNumberFormat="1" applyFont="1" applyFill="1" applyBorder="1" applyAlignment="1">
      <alignment horizontal="center" vertical="center" wrapText="1"/>
    </xf>
    <xf numFmtId="0" fontId="9" fillId="0" borderId="3" xfId="0" quotePrefix="1" applyFont="1" applyFill="1" applyBorder="1" applyAlignment="1">
      <alignment horizontal="center" vertical="center" wrapText="1"/>
    </xf>
    <xf numFmtId="1" fontId="9" fillId="0" borderId="3" xfId="5" applyNumberFormat="1" applyFont="1" applyFill="1" applyBorder="1" applyAlignment="1">
      <alignment horizontal="center" vertical="center" wrapText="1"/>
    </xf>
    <xf numFmtId="0" fontId="10" fillId="0" borderId="3" xfId="0" quotePrefix="1" applyFont="1" applyFill="1" applyBorder="1" applyAlignment="1">
      <alignment horizontal="center" vertical="center" wrapText="1"/>
    </xf>
    <xf numFmtId="49" fontId="9" fillId="0" borderId="9" xfId="7" quotePrefix="1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49" fontId="5" fillId="0" borderId="10" xfId="2" applyNumberFormat="1" applyFont="1" applyFill="1" applyBorder="1" applyAlignment="1">
      <alignment horizontal="center" vertical="center" wrapText="1"/>
    </xf>
    <xf numFmtId="0" fontId="9" fillId="0" borderId="10" xfId="3" applyFont="1" applyFill="1" applyBorder="1" applyAlignment="1">
      <alignment horizontal="center" vertical="center" wrapText="1"/>
    </xf>
    <xf numFmtId="1" fontId="5" fillId="0" borderId="10" xfId="5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10" xfId="0" quotePrefix="1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3" fontId="5" fillId="0" borderId="10" xfId="2" applyNumberFormat="1" applyFont="1" applyFill="1" applyBorder="1" applyAlignment="1">
      <alignment vertical="center" wrapText="1"/>
    </xf>
    <xf numFmtId="3" fontId="5" fillId="0" borderId="10" xfId="0" applyNumberFormat="1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3" fontId="10" fillId="0" borderId="2" xfId="2" applyNumberFormat="1" applyFont="1" applyFill="1" applyBorder="1" applyAlignment="1">
      <alignment horizontal="center" vertical="center" wrapText="1"/>
    </xf>
    <xf numFmtId="1" fontId="9" fillId="3" borderId="3" xfId="5" applyNumberFormat="1" applyFont="1" applyFill="1" applyBorder="1" applyAlignment="1">
      <alignment horizontal="center" vertical="center" wrapText="1"/>
    </xf>
    <xf numFmtId="1" fontId="13" fillId="0" borderId="3" xfId="5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10" applyFont="1" applyFill="1" applyBorder="1" applyAlignment="1">
      <alignment horizontal="center" vertical="center" wrapText="1"/>
    </xf>
    <xf numFmtId="3" fontId="9" fillId="0" borderId="3" xfId="2" applyNumberFormat="1" applyFont="1" applyFill="1" applyBorder="1" applyAlignment="1">
      <alignment horizontal="center" vertical="center" wrapText="1"/>
    </xf>
    <xf numFmtId="49" fontId="10" fillId="0" borderId="3" xfId="4" applyNumberFormat="1" applyFont="1" applyFill="1" applyBorder="1" applyAlignment="1">
      <alignment horizontal="center" vertical="center" wrapText="1"/>
    </xf>
    <xf numFmtId="1" fontId="10" fillId="0" borderId="3" xfId="2" quotePrefix="1" applyNumberFormat="1" applyFont="1" applyFill="1" applyBorder="1" applyAlignment="1">
      <alignment horizontal="center" vertical="center" wrapText="1"/>
    </xf>
    <xf numFmtId="1" fontId="9" fillId="0" borderId="3" xfId="2" quotePrefix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2" borderId="3" xfId="4" applyFont="1" applyFill="1" applyBorder="1" applyAlignment="1">
      <alignment horizontal="center" vertical="center" wrapText="1"/>
    </xf>
    <xf numFmtId="49" fontId="5" fillId="2" borderId="3" xfId="5" applyNumberFormat="1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167" fontId="5" fillId="0" borderId="3" xfId="21" applyNumberFormat="1" applyFont="1" applyFill="1" applyBorder="1" applyAlignment="1">
      <alignment vertical="center" wrapText="1"/>
    </xf>
    <xf numFmtId="2" fontId="17" fillId="4" borderId="0" xfId="15" applyNumberFormat="1" applyFont="1" applyFill="1"/>
    <xf numFmtId="168" fontId="7" fillId="5" borderId="0" xfId="0" applyNumberFormat="1" applyFont="1" applyFill="1" applyAlignment="1">
      <alignment vertical="center" wrapText="1"/>
    </xf>
    <xf numFmtId="0" fontId="5" fillId="0" borderId="3" xfId="22" applyFont="1" applyFill="1" applyBorder="1" applyAlignment="1">
      <alignment horizontal="center" vertical="center" wrapText="1"/>
    </xf>
    <xf numFmtId="3" fontId="5" fillId="0" borderId="3" xfId="2" applyNumberFormat="1" applyFont="1" applyFill="1" applyBorder="1" applyAlignment="1">
      <alignment horizontal="right" vertical="center"/>
    </xf>
    <xf numFmtId="1" fontId="5" fillId="0" borderId="3" xfId="2" applyNumberFormat="1" applyFont="1" applyFill="1" applyBorder="1" applyAlignment="1">
      <alignment horizontal="center" vertical="center"/>
    </xf>
    <xf numFmtId="1" fontId="5" fillId="0" borderId="3" xfId="20" applyNumberFormat="1" applyFont="1" applyFill="1" applyBorder="1" applyAlignment="1">
      <alignment horizontal="left" vertical="center" wrapText="1"/>
    </xf>
    <xf numFmtId="1" fontId="7" fillId="0" borderId="0" xfId="0" applyNumberFormat="1" applyFont="1" applyFill="1" applyAlignment="1">
      <alignment vertical="center" wrapText="1"/>
    </xf>
    <xf numFmtId="0" fontId="5" fillId="0" borderId="3" xfId="4" applyFont="1" applyFill="1" applyBorder="1" applyAlignment="1">
      <alignment vertical="center" wrapText="1"/>
    </xf>
    <xf numFmtId="0" fontId="5" fillId="0" borderId="3" xfId="17" applyNumberFormat="1" applyFont="1" applyFill="1" applyBorder="1" applyAlignment="1">
      <alignment vertical="center" wrapText="1"/>
    </xf>
    <xf numFmtId="3" fontId="5" fillId="3" borderId="3" xfId="2" applyNumberFormat="1" applyFont="1" applyFill="1" applyBorder="1" applyAlignment="1">
      <alignment horizontal="right" vertical="center" wrapText="1"/>
    </xf>
    <xf numFmtId="3" fontId="5" fillId="3" borderId="3" xfId="0" applyNumberFormat="1" applyFont="1" applyFill="1" applyBorder="1" applyAlignment="1">
      <alignment vertical="center" wrapText="1"/>
    </xf>
    <xf numFmtId="49" fontId="9" fillId="0" borderId="17" xfId="7" quotePrefix="1" applyNumberFormat="1" applyFont="1" applyFill="1" applyBorder="1" applyAlignment="1">
      <alignment horizontal="center" vertical="center" wrapText="1"/>
    </xf>
    <xf numFmtId="1" fontId="5" fillId="0" borderId="3" xfId="2" applyNumberFormat="1" applyFont="1" applyBorder="1" applyAlignment="1">
      <alignment horizontal="center" vertical="center" wrapText="1"/>
    </xf>
    <xf numFmtId="1" fontId="5" fillId="0" borderId="3" xfId="2" quotePrefix="1" applyNumberFormat="1" applyFont="1" applyBorder="1" applyAlignment="1">
      <alignment vertical="center" wrapText="1"/>
    </xf>
    <xf numFmtId="1" fontId="5" fillId="0" borderId="3" xfId="2" applyNumberFormat="1" applyFont="1" applyBorder="1" applyAlignment="1">
      <alignment horizontal="center" vertical="center"/>
    </xf>
    <xf numFmtId="3" fontId="5" fillId="0" borderId="3" xfId="2" applyNumberFormat="1" applyFont="1" applyBorder="1" applyAlignment="1">
      <alignment horizontal="righ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" fontId="5" fillId="0" borderId="10" xfId="2" applyNumberFormat="1" applyFont="1" applyFill="1" applyBorder="1" applyAlignment="1">
      <alignment horizontal="center" vertical="center" wrapText="1"/>
    </xf>
    <xf numFmtId="1" fontId="5" fillId="0" borderId="16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" fontId="4" fillId="0" borderId="0" xfId="2" applyNumberFormat="1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right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1" fontId="3" fillId="0" borderId="0" xfId="2" applyNumberFormat="1" applyFont="1" applyFill="1" applyAlignment="1">
      <alignment horizontal="center" vertical="center" wrapText="1"/>
    </xf>
    <xf numFmtId="1" fontId="8" fillId="0" borderId="5" xfId="2" applyNumberFormat="1" applyFont="1" applyFill="1" applyBorder="1" applyAlignment="1">
      <alignment horizontal="right" vertical="center" wrapText="1"/>
    </xf>
    <xf numFmtId="3" fontId="5" fillId="0" borderId="6" xfId="2" applyNumberFormat="1" applyFont="1" applyFill="1" applyBorder="1" applyAlignment="1">
      <alignment horizontal="center" vertical="center" wrapText="1"/>
    </xf>
    <xf numFmtId="3" fontId="5" fillId="0" borderId="8" xfId="2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3" fontId="5" fillId="0" borderId="7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3" fontId="3" fillId="0" borderId="6" xfId="2" applyNumberFormat="1" applyFont="1" applyFill="1" applyBorder="1" applyAlignment="1">
      <alignment horizontal="center" vertical="center" wrapText="1"/>
    </xf>
    <xf numFmtId="3" fontId="3" fillId="0" borderId="7" xfId="2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3" fontId="3" fillId="0" borderId="1" xfId="2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8" applyFont="1" applyFill="1" applyAlignment="1">
      <alignment horizontal="center" vertical="center" wrapText="1"/>
    </xf>
    <xf numFmtId="1" fontId="4" fillId="0" borderId="0" xfId="8" applyNumberFormat="1" applyFont="1" applyFill="1" applyAlignment="1">
      <alignment horizontal="center" vertical="center" wrapText="1"/>
    </xf>
    <xf numFmtId="0" fontId="4" fillId="0" borderId="0" xfId="8" applyFont="1" applyFill="1" applyAlignment="1">
      <alignment horizontal="center" vertical="center" wrapText="1"/>
    </xf>
    <xf numFmtId="0" fontId="8" fillId="0" borderId="5" xfId="8" applyFont="1" applyFill="1" applyBorder="1" applyAlignment="1">
      <alignment horizontal="right" vertical="center" wrapText="1"/>
    </xf>
    <xf numFmtId="3" fontId="5" fillId="0" borderId="12" xfId="2" applyNumberFormat="1" applyFont="1" applyFill="1" applyBorder="1" applyAlignment="1">
      <alignment horizontal="center" vertical="center" wrapText="1"/>
    </xf>
    <xf numFmtId="3" fontId="5" fillId="0" borderId="13" xfId="2" applyNumberFormat="1" applyFont="1" applyFill="1" applyBorder="1" applyAlignment="1">
      <alignment horizontal="center" vertical="center" wrapText="1"/>
    </xf>
    <xf numFmtId="3" fontId="5" fillId="0" borderId="14" xfId="2" applyNumberFormat="1" applyFont="1" applyFill="1" applyBorder="1" applyAlignment="1">
      <alignment horizontal="center" vertical="center" wrapText="1"/>
    </xf>
    <xf numFmtId="3" fontId="5" fillId="0" borderId="15" xfId="2" applyNumberFormat="1" applyFont="1" applyFill="1" applyBorder="1" applyAlignment="1">
      <alignment horizontal="center" vertical="center" wrapText="1"/>
    </xf>
    <xf numFmtId="0" fontId="3" fillId="0" borderId="1" xfId="8" applyFont="1" applyFill="1" applyBorder="1" applyAlignment="1">
      <alignment horizontal="center" vertical="center" wrapText="1"/>
    </xf>
    <xf numFmtId="0" fontId="3" fillId="0" borderId="6" xfId="8" applyFont="1" applyFill="1" applyBorder="1" applyAlignment="1">
      <alignment horizontal="center" vertical="center" wrapText="1"/>
    </xf>
    <xf numFmtId="3" fontId="3" fillId="0" borderId="6" xfId="8" applyNumberFormat="1" applyFont="1" applyFill="1" applyBorder="1" applyAlignment="1">
      <alignment horizontal="center" vertical="center" wrapText="1"/>
    </xf>
    <xf numFmtId="0" fontId="3" fillId="0" borderId="7" xfId="8" applyFont="1" applyFill="1" applyBorder="1" applyAlignment="1">
      <alignment horizontal="center" vertical="center" wrapText="1"/>
    </xf>
    <xf numFmtId="3" fontId="3" fillId="0" borderId="7" xfId="8" applyNumberFormat="1" applyFont="1" applyFill="1" applyBorder="1" applyAlignment="1">
      <alignment horizontal="center" vertical="center" wrapText="1"/>
    </xf>
    <xf numFmtId="3" fontId="3" fillId="0" borderId="1" xfId="8" applyNumberFormat="1" applyFont="1" applyFill="1" applyBorder="1" applyAlignment="1">
      <alignment horizontal="center" vertical="center" wrapText="1"/>
    </xf>
    <xf numFmtId="0" fontId="3" fillId="0" borderId="8" xfId="8" applyFont="1" applyFill="1" applyBorder="1" applyAlignment="1">
      <alignment horizontal="center" vertical="center" wrapText="1"/>
    </xf>
    <xf numFmtId="3" fontId="3" fillId="0" borderId="8" xfId="8" applyNumberFormat="1" applyFont="1" applyFill="1" applyBorder="1" applyAlignment="1">
      <alignment horizontal="center" vertical="center" wrapText="1"/>
    </xf>
    <xf numFmtId="3" fontId="10" fillId="0" borderId="1" xfId="2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3" fontId="3" fillId="0" borderId="8" xfId="2" applyNumberFormat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</cellXfs>
  <cellStyles count="23">
    <cellStyle name="Comma" xfId="21" builtinId="3"/>
    <cellStyle name="Comma 10 10" xfId="6"/>
    <cellStyle name="Comma 10 10 10" xfId="19"/>
    <cellStyle name="Comma 11" xfId="11"/>
    <cellStyle name="Comma 2 10" xfId="7"/>
    <cellStyle name="Comma 70" xfId="18"/>
    <cellStyle name="Normal" xfId="0" builtinId="0"/>
    <cellStyle name="Normal 10" xfId="1"/>
    <cellStyle name="Normal 10 10 2" xfId="22"/>
    <cellStyle name="Normal 10 10 2 2" xfId="8"/>
    <cellStyle name="Normal 11 4 2" xfId="20"/>
    <cellStyle name="Normal 2 27 5" xfId="14"/>
    <cellStyle name="Normal 71" xfId="13"/>
    <cellStyle name="Normal 72" xfId="3"/>
    <cellStyle name="Normal 73" xfId="16"/>
    <cellStyle name="Normal 9 2" xfId="10"/>
    <cellStyle name="Normal_Bieu mau (CV )" xfId="2"/>
    <cellStyle name="Normal_Bieu mau (CV ) 2 10" xfId="9"/>
    <cellStyle name="Normal_Bieu mau (CV ) 2 2" xfId="5"/>
    <cellStyle name="Normal_KH 2010-bieu 6" xfId="4"/>
    <cellStyle name="Normal_KH XDCB 2009-tham khao" xfId="15"/>
    <cellStyle name="Normal_KH XDCB 2009-tham khao_Theo doi giai ngan tung du an" xfId="12"/>
    <cellStyle name="Normal_Sheet1 (2)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" name="Text Box 78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" name="Text Box 79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" name="Text Box 78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" name="Text Box 79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" name="Text Box 78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" name="Text Box 79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" name="Text Box 78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" name="Text Box 79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0" name="Text Box 78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1" name="Text Box 79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2" name="Text Box 78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3" name="Text Box 79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4" name="Text Box 78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5" name="Text Box 79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6" name="Text Box 78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7" name="Text Box 79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8" name="Text Box 78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9" name="Text Box 79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0" name="Text Box 78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1" name="Text Box 79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2" name="Text Box 78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3" name="Text Box 79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4" name="Text Box 78">
          <a:extLst>
            <a:ext uri="{FF2B5EF4-FFF2-40B4-BE49-F238E27FC236}">
              <a16:creationId xmlns=""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5" name="Text Box 79">
          <a:extLst>
            <a:ext uri="{FF2B5EF4-FFF2-40B4-BE49-F238E27FC236}">
              <a16:creationId xmlns=""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6" name="Text Box 78">
          <a:extLst>
            <a:ext uri="{FF2B5EF4-FFF2-40B4-BE49-F238E27FC236}">
              <a16:creationId xmlns=""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7" name="Text Box 79">
          <a:extLst>
            <a:ext uri="{FF2B5EF4-FFF2-40B4-BE49-F238E27FC236}">
              <a16:creationId xmlns=""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8" name="Text Box 78">
          <a:extLst>
            <a:ext uri="{FF2B5EF4-FFF2-40B4-BE49-F238E27FC236}">
              <a16:creationId xmlns=""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9" name="Text Box 79">
          <a:extLst>
            <a:ext uri="{FF2B5EF4-FFF2-40B4-BE49-F238E27FC236}">
              <a16:creationId xmlns=""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0" name="Text Box 78">
          <a:extLst>
            <a:ext uri="{FF2B5EF4-FFF2-40B4-BE49-F238E27FC236}">
              <a16:creationId xmlns=""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1" name="Text Box 79">
          <a:extLst>
            <a:ext uri="{FF2B5EF4-FFF2-40B4-BE49-F238E27FC236}">
              <a16:creationId xmlns=""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2" name="Text Box 78">
          <a:extLst>
            <a:ext uri="{FF2B5EF4-FFF2-40B4-BE49-F238E27FC236}">
              <a16:creationId xmlns=""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3" name="Text Box 79">
          <a:extLst>
            <a:ext uri="{FF2B5EF4-FFF2-40B4-BE49-F238E27FC236}">
              <a16:creationId xmlns=""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4" name="Text Box 78">
          <a:extLst>
            <a:ext uri="{FF2B5EF4-FFF2-40B4-BE49-F238E27FC236}">
              <a16:creationId xmlns=""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5" name="Text Box 79">
          <a:extLst>
            <a:ext uri="{FF2B5EF4-FFF2-40B4-BE49-F238E27FC236}">
              <a16:creationId xmlns=""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6" name="Text Box 78">
          <a:extLst>
            <a:ext uri="{FF2B5EF4-FFF2-40B4-BE49-F238E27FC236}">
              <a16:creationId xmlns=""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7" name="Text Box 79">
          <a:extLst>
            <a:ext uri="{FF2B5EF4-FFF2-40B4-BE49-F238E27FC236}">
              <a16:creationId xmlns=""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8" name="Text Box 78">
          <a:extLst>
            <a:ext uri="{FF2B5EF4-FFF2-40B4-BE49-F238E27FC236}">
              <a16:creationId xmlns=""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9" name="Text Box 79">
          <a:extLst>
            <a:ext uri="{FF2B5EF4-FFF2-40B4-BE49-F238E27FC236}">
              <a16:creationId xmlns=""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0" name="Text Box 78">
          <a:extLst>
            <a:ext uri="{FF2B5EF4-FFF2-40B4-BE49-F238E27FC236}">
              <a16:creationId xmlns=""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1" name="Text Box 79">
          <a:extLst>
            <a:ext uri="{FF2B5EF4-FFF2-40B4-BE49-F238E27FC236}">
              <a16:creationId xmlns=""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2" name="Text Box 78">
          <a:extLst>
            <a:ext uri="{FF2B5EF4-FFF2-40B4-BE49-F238E27FC236}">
              <a16:creationId xmlns=""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3" name="Text Box 79">
          <a:extLst>
            <a:ext uri="{FF2B5EF4-FFF2-40B4-BE49-F238E27FC236}">
              <a16:creationId xmlns=""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4" name="Text Box 78">
          <a:extLst>
            <a:ext uri="{FF2B5EF4-FFF2-40B4-BE49-F238E27FC236}">
              <a16:creationId xmlns=""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5" name="Text Box 79">
          <a:extLst>
            <a:ext uri="{FF2B5EF4-FFF2-40B4-BE49-F238E27FC236}">
              <a16:creationId xmlns=""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6" name="Text Box 78">
          <a:extLst>
            <a:ext uri="{FF2B5EF4-FFF2-40B4-BE49-F238E27FC236}">
              <a16:creationId xmlns=""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7" name="Text Box 79">
          <a:extLst>
            <a:ext uri="{FF2B5EF4-FFF2-40B4-BE49-F238E27FC236}">
              <a16:creationId xmlns=""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8" name="Text Box 78">
          <a:extLst>
            <a:ext uri="{FF2B5EF4-FFF2-40B4-BE49-F238E27FC236}">
              <a16:creationId xmlns=""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9" name="Text Box 79">
          <a:extLst>
            <a:ext uri="{FF2B5EF4-FFF2-40B4-BE49-F238E27FC236}">
              <a16:creationId xmlns=""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0" name="Text Box 78">
          <a:extLst>
            <a:ext uri="{FF2B5EF4-FFF2-40B4-BE49-F238E27FC236}">
              <a16:creationId xmlns=""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1" name="Text Box 79">
          <a:extLst>
            <a:ext uri="{FF2B5EF4-FFF2-40B4-BE49-F238E27FC236}">
              <a16:creationId xmlns=""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2" name="Text Box 78">
          <a:extLst>
            <a:ext uri="{FF2B5EF4-FFF2-40B4-BE49-F238E27FC236}">
              <a16:creationId xmlns=""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3" name="Text Box 79">
          <a:extLst>
            <a:ext uri="{FF2B5EF4-FFF2-40B4-BE49-F238E27FC236}">
              <a16:creationId xmlns=""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4" name="Text Box 78">
          <a:extLst>
            <a:ext uri="{FF2B5EF4-FFF2-40B4-BE49-F238E27FC236}">
              <a16:creationId xmlns=""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5" name="Text Box 79">
          <a:extLst>
            <a:ext uri="{FF2B5EF4-FFF2-40B4-BE49-F238E27FC236}">
              <a16:creationId xmlns=""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6" name="Text Box 78">
          <a:extLst>
            <a:ext uri="{FF2B5EF4-FFF2-40B4-BE49-F238E27FC236}">
              <a16:creationId xmlns=""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7" name="Text Box 79">
          <a:extLst>
            <a:ext uri="{FF2B5EF4-FFF2-40B4-BE49-F238E27FC236}">
              <a16:creationId xmlns=""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8" name="Text Box 78">
          <a:extLst>
            <a:ext uri="{FF2B5EF4-FFF2-40B4-BE49-F238E27FC236}">
              <a16:creationId xmlns=""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9" name="Text Box 79">
          <a:extLst>
            <a:ext uri="{FF2B5EF4-FFF2-40B4-BE49-F238E27FC236}">
              <a16:creationId xmlns=""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0" name="Text Box 78">
          <a:extLst>
            <a:ext uri="{FF2B5EF4-FFF2-40B4-BE49-F238E27FC236}">
              <a16:creationId xmlns=""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1" name="Text Box 79">
          <a:extLst>
            <a:ext uri="{FF2B5EF4-FFF2-40B4-BE49-F238E27FC236}">
              <a16:creationId xmlns=""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2" name="Text Box 78">
          <a:extLst>
            <a:ext uri="{FF2B5EF4-FFF2-40B4-BE49-F238E27FC236}">
              <a16:creationId xmlns=""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3" name="Text Box 79">
          <a:extLst>
            <a:ext uri="{FF2B5EF4-FFF2-40B4-BE49-F238E27FC236}">
              <a16:creationId xmlns=""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4" name="Text Box 78">
          <a:extLst>
            <a:ext uri="{FF2B5EF4-FFF2-40B4-BE49-F238E27FC236}">
              <a16:creationId xmlns=""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5" name="Text Box 79">
          <a:extLst>
            <a:ext uri="{FF2B5EF4-FFF2-40B4-BE49-F238E27FC236}">
              <a16:creationId xmlns=""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6" name="Text Box 78">
          <a:extLst>
            <a:ext uri="{FF2B5EF4-FFF2-40B4-BE49-F238E27FC236}">
              <a16:creationId xmlns=""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7" name="Text Box 79">
          <a:extLst>
            <a:ext uri="{FF2B5EF4-FFF2-40B4-BE49-F238E27FC236}">
              <a16:creationId xmlns=""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8" name="Text Box 78">
          <a:extLst>
            <a:ext uri="{FF2B5EF4-FFF2-40B4-BE49-F238E27FC236}">
              <a16:creationId xmlns=""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9" name="Text Box 79">
          <a:extLst>
            <a:ext uri="{FF2B5EF4-FFF2-40B4-BE49-F238E27FC236}">
              <a16:creationId xmlns=""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0" name="Text Box 78">
          <a:extLst>
            <a:ext uri="{FF2B5EF4-FFF2-40B4-BE49-F238E27FC236}">
              <a16:creationId xmlns=""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1" name="Text Box 79">
          <a:extLst>
            <a:ext uri="{FF2B5EF4-FFF2-40B4-BE49-F238E27FC236}">
              <a16:creationId xmlns=""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2" name="Text Box 78">
          <a:extLst>
            <a:ext uri="{FF2B5EF4-FFF2-40B4-BE49-F238E27FC236}">
              <a16:creationId xmlns=""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3" name="Text Box 79">
          <a:extLst>
            <a:ext uri="{FF2B5EF4-FFF2-40B4-BE49-F238E27FC236}">
              <a16:creationId xmlns=""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4" name="Text Box 78">
          <a:extLst>
            <a:ext uri="{FF2B5EF4-FFF2-40B4-BE49-F238E27FC236}">
              <a16:creationId xmlns=""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5" name="Text Box 79">
          <a:extLst>
            <a:ext uri="{FF2B5EF4-FFF2-40B4-BE49-F238E27FC236}">
              <a16:creationId xmlns=""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6" name="Text Box 78">
          <a:extLst>
            <a:ext uri="{FF2B5EF4-FFF2-40B4-BE49-F238E27FC236}">
              <a16:creationId xmlns=""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7" name="Text Box 79">
          <a:extLst>
            <a:ext uri="{FF2B5EF4-FFF2-40B4-BE49-F238E27FC236}">
              <a16:creationId xmlns=""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8" name="Text Box 78">
          <a:extLst>
            <a:ext uri="{FF2B5EF4-FFF2-40B4-BE49-F238E27FC236}">
              <a16:creationId xmlns=""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9" name="Text Box 79">
          <a:extLst>
            <a:ext uri="{FF2B5EF4-FFF2-40B4-BE49-F238E27FC236}">
              <a16:creationId xmlns=""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0" name="Text Box 78">
          <a:extLst>
            <a:ext uri="{FF2B5EF4-FFF2-40B4-BE49-F238E27FC236}">
              <a16:creationId xmlns=""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1" name="Text Box 79">
          <a:extLst>
            <a:ext uri="{FF2B5EF4-FFF2-40B4-BE49-F238E27FC236}">
              <a16:creationId xmlns=""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2" name="Text Box 78">
          <a:extLst>
            <a:ext uri="{FF2B5EF4-FFF2-40B4-BE49-F238E27FC236}">
              <a16:creationId xmlns=""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3" name="Text Box 79">
          <a:extLst>
            <a:ext uri="{FF2B5EF4-FFF2-40B4-BE49-F238E27FC236}">
              <a16:creationId xmlns=""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4" name="Text Box 78">
          <a:extLst>
            <a:ext uri="{FF2B5EF4-FFF2-40B4-BE49-F238E27FC236}">
              <a16:creationId xmlns=""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5" name="Text Box 79">
          <a:extLst>
            <a:ext uri="{FF2B5EF4-FFF2-40B4-BE49-F238E27FC236}">
              <a16:creationId xmlns=""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6" name="Text Box 78">
          <a:extLst>
            <a:ext uri="{FF2B5EF4-FFF2-40B4-BE49-F238E27FC236}">
              <a16:creationId xmlns=""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7" name="Text Box 79">
          <a:extLst>
            <a:ext uri="{FF2B5EF4-FFF2-40B4-BE49-F238E27FC236}">
              <a16:creationId xmlns=""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8" name="Text Box 78">
          <a:extLst>
            <a:ext uri="{FF2B5EF4-FFF2-40B4-BE49-F238E27FC236}">
              <a16:creationId xmlns=""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9" name="Text Box 79">
          <a:extLst>
            <a:ext uri="{FF2B5EF4-FFF2-40B4-BE49-F238E27FC236}">
              <a16:creationId xmlns="" xmlns:a16="http://schemas.microsoft.com/office/drawing/2014/main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0" name="Text Box 78">
          <a:extLst>
            <a:ext uri="{FF2B5EF4-FFF2-40B4-BE49-F238E27FC236}">
              <a16:creationId xmlns=""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1" name="Text Box 79">
          <a:extLst>
            <a:ext uri="{FF2B5EF4-FFF2-40B4-BE49-F238E27FC236}">
              <a16:creationId xmlns=""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2" name="Text Box 78">
          <a:extLst>
            <a:ext uri="{FF2B5EF4-FFF2-40B4-BE49-F238E27FC236}">
              <a16:creationId xmlns=""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3" name="Text Box 79">
          <a:extLst>
            <a:ext uri="{FF2B5EF4-FFF2-40B4-BE49-F238E27FC236}">
              <a16:creationId xmlns=""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4" name="Text Box 78">
          <a:extLst>
            <a:ext uri="{FF2B5EF4-FFF2-40B4-BE49-F238E27FC236}">
              <a16:creationId xmlns=""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5" name="Text Box 79">
          <a:extLst>
            <a:ext uri="{FF2B5EF4-FFF2-40B4-BE49-F238E27FC236}">
              <a16:creationId xmlns=""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6" name="Text Box 78">
          <a:extLst>
            <a:ext uri="{FF2B5EF4-FFF2-40B4-BE49-F238E27FC236}">
              <a16:creationId xmlns=""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7" name="Text Box 79">
          <a:extLst>
            <a:ext uri="{FF2B5EF4-FFF2-40B4-BE49-F238E27FC236}">
              <a16:creationId xmlns=""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8" name="Text Box 78">
          <a:extLst>
            <a:ext uri="{FF2B5EF4-FFF2-40B4-BE49-F238E27FC236}">
              <a16:creationId xmlns=""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9" name="Text Box 79">
          <a:extLst>
            <a:ext uri="{FF2B5EF4-FFF2-40B4-BE49-F238E27FC236}">
              <a16:creationId xmlns="" xmlns:a16="http://schemas.microsoft.com/office/drawing/2014/main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00" name="Text Box 78">
          <a:extLst>
            <a:ext uri="{FF2B5EF4-FFF2-40B4-BE49-F238E27FC236}">
              <a16:creationId xmlns=""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01" name="Text Box 79">
          <a:extLst>
            <a:ext uri="{FF2B5EF4-FFF2-40B4-BE49-F238E27FC236}">
              <a16:creationId xmlns="" xmlns:a16="http://schemas.microsoft.com/office/drawing/2014/main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02" name="Text Box 78">
          <a:extLst>
            <a:ext uri="{FF2B5EF4-FFF2-40B4-BE49-F238E27FC236}">
              <a16:creationId xmlns="" xmlns:a16="http://schemas.microsoft.com/office/drawing/2014/main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03" name="Text Box 79">
          <a:extLst>
            <a:ext uri="{FF2B5EF4-FFF2-40B4-BE49-F238E27FC236}">
              <a16:creationId xmlns="" xmlns:a16="http://schemas.microsoft.com/office/drawing/2014/main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04" name="Text Box 78">
          <a:extLst>
            <a:ext uri="{FF2B5EF4-FFF2-40B4-BE49-F238E27FC236}">
              <a16:creationId xmlns="" xmlns:a16="http://schemas.microsoft.com/office/drawing/2014/main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05" name="Text Box 79">
          <a:extLst>
            <a:ext uri="{FF2B5EF4-FFF2-40B4-BE49-F238E27FC236}">
              <a16:creationId xmlns="" xmlns:a16="http://schemas.microsoft.com/office/drawing/2014/main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06" name="Text Box 78">
          <a:extLst>
            <a:ext uri="{FF2B5EF4-FFF2-40B4-BE49-F238E27FC236}">
              <a16:creationId xmlns="" xmlns:a16="http://schemas.microsoft.com/office/drawing/2014/main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07" name="Text Box 79">
          <a:extLst>
            <a:ext uri="{FF2B5EF4-FFF2-40B4-BE49-F238E27FC236}">
              <a16:creationId xmlns="" xmlns:a16="http://schemas.microsoft.com/office/drawing/2014/main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08" name="Text Box 78">
          <a:extLst>
            <a:ext uri="{FF2B5EF4-FFF2-40B4-BE49-F238E27FC236}">
              <a16:creationId xmlns="" xmlns:a16="http://schemas.microsoft.com/office/drawing/2014/main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09" name="Text Box 79">
          <a:extLst>
            <a:ext uri="{FF2B5EF4-FFF2-40B4-BE49-F238E27FC236}">
              <a16:creationId xmlns="" xmlns:a16="http://schemas.microsoft.com/office/drawing/2014/main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10" name="Text Box 78">
          <a:extLst>
            <a:ext uri="{FF2B5EF4-FFF2-40B4-BE49-F238E27FC236}">
              <a16:creationId xmlns="" xmlns:a16="http://schemas.microsoft.com/office/drawing/2014/main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11" name="Text Box 79">
          <a:extLst>
            <a:ext uri="{FF2B5EF4-FFF2-40B4-BE49-F238E27FC236}">
              <a16:creationId xmlns="" xmlns:a16="http://schemas.microsoft.com/office/drawing/2014/main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12" name="Text Box 78">
          <a:extLst>
            <a:ext uri="{FF2B5EF4-FFF2-40B4-BE49-F238E27FC236}">
              <a16:creationId xmlns="" xmlns:a16="http://schemas.microsoft.com/office/drawing/2014/main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13" name="Text Box 79">
          <a:extLst>
            <a:ext uri="{FF2B5EF4-FFF2-40B4-BE49-F238E27FC236}">
              <a16:creationId xmlns="" xmlns:a16="http://schemas.microsoft.com/office/drawing/2014/main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14" name="Text Box 78">
          <a:extLst>
            <a:ext uri="{FF2B5EF4-FFF2-40B4-BE49-F238E27FC236}">
              <a16:creationId xmlns="" xmlns:a16="http://schemas.microsoft.com/office/drawing/2014/main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15" name="Text Box 79">
          <a:extLst>
            <a:ext uri="{FF2B5EF4-FFF2-40B4-BE49-F238E27FC236}">
              <a16:creationId xmlns="" xmlns:a16="http://schemas.microsoft.com/office/drawing/2014/main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16" name="Text Box 78">
          <a:extLst>
            <a:ext uri="{FF2B5EF4-FFF2-40B4-BE49-F238E27FC236}">
              <a16:creationId xmlns="" xmlns:a16="http://schemas.microsoft.com/office/drawing/2014/main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17" name="Text Box 79">
          <a:extLst>
            <a:ext uri="{FF2B5EF4-FFF2-40B4-BE49-F238E27FC236}">
              <a16:creationId xmlns="" xmlns:a16="http://schemas.microsoft.com/office/drawing/2014/main" id="{00000000-0008-0000-0300-000075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18" name="Text Box 78">
          <a:extLst>
            <a:ext uri="{FF2B5EF4-FFF2-40B4-BE49-F238E27FC236}">
              <a16:creationId xmlns="" xmlns:a16="http://schemas.microsoft.com/office/drawing/2014/main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19" name="Text Box 79">
          <a:extLst>
            <a:ext uri="{FF2B5EF4-FFF2-40B4-BE49-F238E27FC236}">
              <a16:creationId xmlns="" xmlns:a16="http://schemas.microsoft.com/office/drawing/2014/main" id="{00000000-0008-0000-0300-000077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20" name="Text Box 78">
          <a:extLst>
            <a:ext uri="{FF2B5EF4-FFF2-40B4-BE49-F238E27FC236}">
              <a16:creationId xmlns="" xmlns:a16="http://schemas.microsoft.com/office/drawing/2014/main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21" name="Text Box 79">
          <a:extLst>
            <a:ext uri="{FF2B5EF4-FFF2-40B4-BE49-F238E27FC236}">
              <a16:creationId xmlns="" xmlns:a16="http://schemas.microsoft.com/office/drawing/2014/main" id="{00000000-0008-0000-0300-000079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22" name="Text Box 78">
          <a:extLst>
            <a:ext uri="{FF2B5EF4-FFF2-40B4-BE49-F238E27FC236}">
              <a16:creationId xmlns="" xmlns:a16="http://schemas.microsoft.com/office/drawing/2014/main" id="{00000000-0008-0000-0300-00007A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23" name="Text Box 79">
          <a:extLst>
            <a:ext uri="{FF2B5EF4-FFF2-40B4-BE49-F238E27FC236}">
              <a16:creationId xmlns="" xmlns:a16="http://schemas.microsoft.com/office/drawing/2014/main" id="{00000000-0008-0000-0300-00007B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24" name="Text Box 78">
          <a:extLst>
            <a:ext uri="{FF2B5EF4-FFF2-40B4-BE49-F238E27FC236}">
              <a16:creationId xmlns="" xmlns:a16="http://schemas.microsoft.com/office/drawing/2014/main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25" name="Text Box 79">
          <a:extLst>
            <a:ext uri="{FF2B5EF4-FFF2-40B4-BE49-F238E27FC236}">
              <a16:creationId xmlns="" xmlns:a16="http://schemas.microsoft.com/office/drawing/2014/main" id="{00000000-0008-0000-0300-00007D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26" name="Text Box 78">
          <a:extLst>
            <a:ext uri="{FF2B5EF4-FFF2-40B4-BE49-F238E27FC236}">
              <a16:creationId xmlns="" xmlns:a16="http://schemas.microsoft.com/office/drawing/2014/main" id="{00000000-0008-0000-0300-00007E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27" name="Text Box 79">
          <a:extLst>
            <a:ext uri="{FF2B5EF4-FFF2-40B4-BE49-F238E27FC236}">
              <a16:creationId xmlns="" xmlns:a16="http://schemas.microsoft.com/office/drawing/2014/main" id="{00000000-0008-0000-0300-00007F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28" name="Text Box 78">
          <a:extLst>
            <a:ext uri="{FF2B5EF4-FFF2-40B4-BE49-F238E27FC236}">
              <a16:creationId xmlns="" xmlns:a16="http://schemas.microsoft.com/office/drawing/2014/main" id="{00000000-0008-0000-0300-000080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29" name="Text Box 79">
          <a:extLst>
            <a:ext uri="{FF2B5EF4-FFF2-40B4-BE49-F238E27FC236}">
              <a16:creationId xmlns="" xmlns:a16="http://schemas.microsoft.com/office/drawing/2014/main" id="{00000000-0008-0000-0300-000081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30" name="Text Box 78">
          <a:extLst>
            <a:ext uri="{FF2B5EF4-FFF2-40B4-BE49-F238E27FC236}">
              <a16:creationId xmlns="" xmlns:a16="http://schemas.microsoft.com/office/drawing/2014/main" id="{00000000-0008-0000-0300-000082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31" name="Text Box 79">
          <a:extLst>
            <a:ext uri="{FF2B5EF4-FFF2-40B4-BE49-F238E27FC236}">
              <a16:creationId xmlns="" xmlns:a16="http://schemas.microsoft.com/office/drawing/2014/main" id="{00000000-0008-0000-0300-000083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32" name="Text Box 78">
          <a:extLst>
            <a:ext uri="{FF2B5EF4-FFF2-40B4-BE49-F238E27FC236}">
              <a16:creationId xmlns="" xmlns:a16="http://schemas.microsoft.com/office/drawing/2014/main" id="{00000000-0008-0000-0300-000084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33" name="Text Box 79">
          <a:extLst>
            <a:ext uri="{FF2B5EF4-FFF2-40B4-BE49-F238E27FC236}">
              <a16:creationId xmlns="" xmlns:a16="http://schemas.microsoft.com/office/drawing/2014/main" id="{00000000-0008-0000-0300-000085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34" name="Text Box 78">
          <a:extLst>
            <a:ext uri="{FF2B5EF4-FFF2-40B4-BE49-F238E27FC236}">
              <a16:creationId xmlns="" xmlns:a16="http://schemas.microsoft.com/office/drawing/2014/main" id="{00000000-0008-0000-0300-000086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35" name="Text Box 79">
          <a:extLst>
            <a:ext uri="{FF2B5EF4-FFF2-40B4-BE49-F238E27FC236}">
              <a16:creationId xmlns="" xmlns:a16="http://schemas.microsoft.com/office/drawing/2014/main" id="{00000000-0008-0000-0300-000087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36" name="Text Box 78">
          <a:extLst>
            <a:ext uri="{FF2B5EF4-FFF2-40B4-BE49-F238E27FC236}">
              <a16:creationId xmlns="" xmlns:a16="http://schemas.microsoft.com/office/drawing/2014/main" id="{00000000-0008-0000-0300-000088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37" name="Text Box 79">
          <a:extLst>
            <a:ext uri="{FF2B5EF4-FFF2-40B4-BE49-F238E27FC236}">
              <a16:creationId xmlns="" xmlns:a16="http://schemas.microsoft.com/office/drawing/2014/main" id="{00000000-0008-0000-0300-000089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38" name="Text Box 78">
          <a:extLst>
            <a:ext uri="{FF2B5EF4-FFF2-40B4-BE49-F238E27FC236}">
              <a16:creationId xmlns="" xmlns:a16="http://schemas.microsoft.com/office/drawing/2014/main" id="{00000000-0008-0000-0300-00008A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39" name="Text Box 79">
          <a:extLst>
            <a:ext uri="{FF2B5EF4-FFF2-40B4-BE49-F238E27FC236}">
              <a16:creationId xmlns="" xmlns:a16="http://schemas.microsoft.com/office/drawing/2014/main" id="{00000000-0008-0000-0300-00008B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40" name="Text Box 78">
          <a:extLst>
            <a:ext uri="{FF2B5EF4-FFF2-40B4-BE49-F238E27FC236}">
              <a16:creationId xmlns="" xmlns:a16="http://schemas.microsoft.com/office/drawing/2014/main" id="{00000000-0008-0000-0300-00008C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41" name="Text Box 79">
          <a:extLst>
            <a:ext uri="{FF2B5EF4-FFF2-40B4-BE49-F238E27FC236}">
              <a16:creationId xmlns="" xmlns:a16="http://schemas.microsoft.com/office/drawing/2014/main" id="{00000000-0008-0000-0300-00008D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42" name="Text Box 78">
          <a:extLst>
            <a:ext uri="{FF2B5EF4-FFF2-40B4-BE49-F238E27FC236}">
              <a16:creationId xmlns="" xmlns:a16="http://schemas.microsoft.com/office/drawing/2014/main" id="{00000000-0008-0000-0300-00008E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43" name="Text Box 79">
          <a:extLst>
            <a:ext uri="{FF2B5EF4-FFF2-40B4-BE49-F238E27FC236}">
              <a16:creationId xmlns="" xmlns:a16="http://schemas.microsoft.com/office/drawing/2014/main" id="{00000000-0008-0000-0300-00008F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44" name="Text Box 78">
          <a:extLst>
            <a:ext uri="{FF2B5EF4-FFF2-40B4-BE49-F238E27FC236}">
              <a16:creationId xmlns="" xmlns:a16="http://schemas.microsoft.com/office/drawing/2014/main" id="{00000000-0008-0000-0300-000090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45" name="Text Box 79">
          <a:extLst>
            <a:ext uri="{FF2B5EF4-FFF2-40B4-BE49-F238E27FC236}">
              <a16:creationId xmlns="" xmlns:a16="http://schemas.microsoft.com/office/drawing/2014/main" id="{00000000-0008-0000-0300-000091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46" name="Text Box 78">
          <a:extLst>
            <a:ext uri="{FF2B5EF4-FFF2-40B4-BE49-F238E27FC236}">
              <a16:creationId xmlns="" xmlns:a16="http://schemas.microsoft.com/office/drawing/2014/main" id="{00000000-0008-0000-0300-000092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47" name="Text Box 79">
          <a:extLst>
            <a:ext uri="{FF2B5EF4-FFF2-40B4-BE49-F238E27FC236}">
              <a16:creationId xmlns="" xmlns:a16="http://schemas.microsoft.com/office/drawing/2014/main" id="{00000000-0008-0000-0300-000093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48" name="Text Box 78">
          <a:extLst>
            <a:ext uri="{FF2B5EF4-FFF2-40B4-BE49-F238E27FC236}">
              <a16:creationId xmlns="" xmlns:a16="http://schemas.microsoft.com/office/drawing/2014/main" id="{00000000-0008-0000-0300-000094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49" name="Text Box 79">
          <a:extLst>
            <a:ext uri="{FF2B5EF4-FFF2-40B4-BE49-F238E27FC236}">
              <a16:creationId xmlns="" xmlns:a16="http://schemas.microsoft.com/office/drawing/2014/main" id="{00000000-0008-0000-0300-000095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50" name="Text Box 78">
          <a:extLst>
            <a:ext uri="{FF2B5EF4-FFF2-40B4-BE49-F238E27FC236}">
              <a16:creationId xmlns="" xmlns:a16="http://schemas.microsoft.com/office/drawing/2014/main" id="{00000000-0008-0000-0300-000096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51" name="Text Box 79">
          <a:extLst>
            <a:ext uri="{FF2B5EF4-FFF2-40B4-BE49-F238E27FC236}">
              <a16:creationId xmlns="" xmlns:a16="http://schemas.microsoft.com/office/drawing/2014/main" id="{00000000-0008-0000-0300-000097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52" name="Text Box 78">
          <a:extLst>
            <a:ext uri="{FF2B5EF4-FFF2-40B4-BE49-F238E27FC236}">
              <a16:creationId xmlns="" xmlns:a16="http://schemas.microsoft.com/office/drawing/2014/main" id="{00000000-0008-0000-0300-000098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53" name="Text Box 79">
          <a:extLst>
            <a:ext uri="{FF2B5EF4-FFF2-40B4-BE49-F238E27FC236}">
              <a16:creationId xmlns="" xmlns:a16="http://schemas.microsoft.com/office/drawing/2014/main" id="{00000000-0008-0000-0300-000099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54" name="Text Box 78">
          <a:extLst>
            <a:ext uri="{FF2B5EF4-FFF2-40B4-BE49-F238E27FC236}">
              <a16:creationId xmlns="" xmlns:a16="http://schemas.microsoft.com/office/drawing/2014/main" id="{00000000-0008-0000-0300-00009A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55" name="Text Box 79">
          <a:extLst>
            <a:ext uri="{FF2B5EF4-FFF2-40B4-BE49-F238E27FC236}">
              <a16:creationId xmlns="" xmlns:a16="http://schemas.microsoft.com/office/drawing/2014/main" id="{00000000-0008-0000-0300-00009B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56" name="Text Box 78">
          <a:extLst>
            <a:ext uri="{FF2B5EF4-FFF2-40B4-BE49-F238E27FC236}">
              <a16:creationId xmlns="" xmlns:a16="http://schemas.microsoft.com/office/drawing/2014/main" id="{00000000-0008-0000-0300-00009C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57" name="Text Box 79">
          <a:extLst>
            <a:ext uri="{FF2B5EF4-FFF2-40B4-BE49-F238E27FC236}">
              <a16:creationId xmlns="" xmlns:a16="http://schemas.microsoft.com/office/drawing/2014/main" id="{00000000-0008-0000-0300-00009D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58" name="Text Box 78">
          <a:extLst>
            <a:ext uri="{FF2B5EF4-FFF2-40B4-BE49-F238E27FC236}">
              <a16:creationId xmlns="" xmlns:a16="http://schemas.microsoft.com/office/drawing/2014/main" id="{00000000-0008-0000-0300-00009E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59" name="Text Box 79">
          <a:extLst>
            <a:ext uri="{FF2B5EF4-FFF2-40B4-BE49-F238E27FC236}">
              <a16:creationId xmlns="" xmlns:a16="http://schemas.microsoft.com/office/drawing/2014/main" id="{00000000-0008-0000-0300-00009F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60" name="Text Box 78">
          <a:extLst>
            <a:ext uri="{FF2B5EF4-FFF2-40B4-BE49-F238E27FC236}">
              <a16:creationId xmlns="" xmlns:a16="http://schemas.microsoft.com/office/drawing/2014/main" id="{00000000-0008-0000-0300-0000A0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61" name="Text Box 79">
          <a:extLst>
            <a:ext uri="{FF2B5EF4-FFF2-40B4-BE49-F238E27FC236}">
              <a16:creationId xmlns="" xmlns:a16="http://schemas.microsoft.com/office/drawing/2014/main" id="{00000000-0008-0000-0300-0000A1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62" name="Text Box 78">
          <a:extLst>
            <a:ext uri="{FF2B5EF4-FFF2-40B4-BE49-F238E27FC236}">
              <a16:creationId xmlns="" xmlns:a16="http://schemas.microsoft.com/office/drawing/2014/main" id="{00000000-0008-0000-0300-0000A2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63" name="Text Box 79">
          <a:extLst>
            <a:ext uri="{FF2B5EF4-FFF2-40B4-BE49-F238E27FC236}">
              <a16:creationId xmlns="" xmlns:a16="http://schemas.microsoft.com/office/drawing/2014/main" id="{00000000-0008-0000-0300-0000A3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64" name="Text Box 78">
          <a:extLst>
            <a:ext uri="{FF2B5EF4-FFF2-40B4-BE49-F238E27FC236}">
              <a16:creationId xmlns="" xmlns:a16="http://schemas.microsoft.com/office/drawing/2014/main" id="{00000000-0008-0000-0300-0000A4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65" name="Text Box 79">
          <a:extLst>
            <a:ext uri="{FF2B5EF4-FFF2-40B4-BE49-F238E27FC236}">
              <a16:creationId xmlns="" xmlns:a16="http://schemas.microsoft.com/office/drawing/2014/main" id="{00000000-0008-0000-0300-0000A5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66" name="Text Box 78">
          <a:extLst>
            <a:ext uri="{FF2B5EF4-FFF2-40B4-BE49-F238E27FC236}">
              <a16:creationId xmlns="" xmlns:a16="http://schemas.microsoft.com/office/drawing/2014/main" id="{00000000-0008-0000-0300-0000A6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67" name="Text Box 79">
          <a:extLst>
            <a:ext uri="{FF2B5EF4-FFF2-40B4-BE49-F238E27FC236}">
              <a16:creationId xmlns="" xmlns:a16="http://schemas.microsoft.com/office/drawing/2014/main" id="{00000000-0008-0000-0300-0000A7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68" name="Text Box 78">
          <a:extLst>
            <a:ext uri="{FF2B5EF4-FFF2-40B4-BE49-F238E27FC236}">
              <a16:creationId xmlns="" xmlns:a16="http://schemas.microsoft.com/office/drawing/2014/main" id="{00000000-0008-0000-0300-0000A8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69" name="Text Box 79">
          <a:extLst>
            <a:ext uri="{FF2B5EF4-FFF2-40B4-BE49-F238E27FC236}">
              <a16:creationId xmlns="" xmlns:a16="http://schemas.microsoft.com/office/drawing/2014/main" id="{00000000-0008-0000-0300-0000A9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70" name="Text Box 78">
          <a:extLst>
            <a:ext uri="{FF2B5EF4-FFF2-40B4-BE49-F238E27FC236}">
              <a16:creationId xmlns="" xmlns:a16="http://schemas.microsoft.com/office/drawing/2014/main" id="{00000000-0008-0000-0300-0000AA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71" name="Text Box 79">
          <a:extLst>
            <a:ext uri="{FF2B5EF4-FFF2-40B4-BE49-F238E27FC236}">
              <a16:creationId xmlns="" xmlns:a16="http://schemas.microsoft.com/office/drawing/2014/main" id="{00000000-0008-0000-0300-0000AB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72" name="Text Box 78">
          <a:extLst>
            <a:ext uri="{FF2B5EF4-FFF2-40B4-BE49-F238E27FC236}">
              <a16:creationId xmlns="" xmlns:a16="http://schemas.microsoft.com/office/drawing/2014/main" id="{00000000-0008-0000-0300-0000AC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73" name="Text Box 79">
          <a:extLst>
            <a:ext uri="{FF2B5EF4-FFF2-40B4-BE49-F238E27FC236}">
              <a16:creationId xmlns="" xmlns:a16="http://schemas.microsoft.com/office/drawing/2014/main" id="{00000000-0008-0000-0300-0000AD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74" name="Text Box 78">
          <a:extLst>
            <a:ext uri="{FF2B5EF4-FFF2-40B4-BE49-F238E27FC236}">
              <a16:creationId xmlns="" xmlns:a16="http://schemas.microsoft.com/office/drawing/2014/main" id="{00000000-0008-0000-0300-0000AE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75" name="Text Box 79">
          <a:extLst>
            <a:ext uri="{FF2B5EF4-FFF2-40B4-BE49-F238E27FC236}">
              <a16:creationId xmlns="" xmlns:a16="http://schemas.microsoft.com/office/drawing/2014/main" id="{00000000-0008-0000-0300-0000AF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76" name="Text Box 78">
          <a:extLst>
            <a:ext uri="{FF2B5EF4-FFF2-40B4-BE49-F238E27FC236}">
              <a16:creationId xmlns="" xmlns:a16="http://schemas.microsoft.com/office/drawing/2014/main" id="{00000000-0008-0000-0300-0000B0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77" name="Text Box 79">
          <a:extLst>
            <a:ext uri="{FF2B5EF4-FFF2-40B4-BE49-F238E27FC236}">
              <a16:creationId xmlns="" xmlns:a16="http://schemas.microsoft.com/office/drawing/2014/main" id="{00000000-0008-0000-0300-0000B1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78" name="Text Box 78">
          <a:extLst>
            <a:ext uri="{FF2B5EF4-FFF2-40B4-BE49-F238E27FC236}">
              <a16:creationId xmlns="" xmlns:a16="http://schemas.microsoft.com/office/drawing/2014/main" id="{00000000-0008-0000-0300-0000B2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79" name="Text Box 79">
          <a:extLst>
            <a:ext uri="{FF2B5EF4-FFF2-40B4-BE49-F238E27FC236}">
              <a16:creationId xmlns="" xmlns:a16="http://schemas.microsoft.com/office/drawing/2014/main" id="{00000000-0008-0000-0300-0000B3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80" name="Text Box 78">
          <a:extLst>
            <a:ext uri="{FF2B5EF4-FFF2-40B4-BE49-F238E27FC236}">
              <a16:creationId xmlns="" xmlns:a16="http://schemas.microsoft.com/office/drawing/2014/main" id="{00000000-0008-0000-0300-0000B4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81" name="Text Box 79">
          <a:extLst>
            <a:ext uri="{FF2B5EF4-FFF2-40B4-BE49-F238E27FC236}">
              <a16:creationId xmlns="" xmlns:a16="http://schemas.microsoft.com/office/drawing/2014/main" id="{00000000-0008-0000-0300-0000B5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82" name="Text Box 78">
          <a:extLst>
            <a:ext uri="{FF2B5EF4-FFF2-40B4-BE49-F238E27FC236}">
              <a16:creationId xmlns="" xmlns:a16="http://schemas.microsoft.com/office/drawing/2014/main" id="{00000000-0008-0000-0300-0000B6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83" name="Text Box 79">
          <a:extLst>
            <a:ext uri="{FF2B5EF4-FFF2-40B4-BE49-F238E27FC236}">
              <a16:creationId xmlns="" xmlns:a16="http://schemas.microsoft.com/office/drawing/2014/main" id="{00000000-0008-0000-0300-0000B7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84" name="Text Box 78">
          <a:extLst>
            <a:ext uri="{FF2B5EF4-FFF2-40B4-BE49-F238E27FC236}">
              <a16:creationId xmlns="" xmlns:a16="http://schemas.microsoft.com/office/drawing/2014/main" id="{00000000-0008-0000-0300-0000B8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85" name="Text Box 79">
          <a:extLst>
            <a:ext uri="{FF2B5EF4-FFF2-40B4-BE49-F238E27FC236}">
              <a16:creationId xmlns="" xmlns:a16="http://schemas.microsoft.com/office/drawing/2014/main" id="{00000000-0008-0000-0300-0000B9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86" name="Text Box 78">
          <a:extLst>
            <a:ext uri="{FF2B5EF4-FFF2-40B4-BE49-F238E27FC236}">
              <a16:creationId xmlns="" xmlns:a16="http://schemas.microsoft.com/office/drawing/2014/main" id="{00000000-0008-0000-0300-0000BA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87" name="Text Box 79">
          <a:extLst>
            <a:ext uri="{FF2B5EF4-FFF2-40B4-BE49-F238E27FC236}">
              <a16:creationId xmlns="" xmlns:a16="http://schemas.microsoft.com/office/drawing/2014/main" id="{00000000-0008-0000-0300-0000BB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88" name="Text Box 78">
          <a:extLst>
            <a:ext uri="{FF2B5EF4-FFF2-40B4-BE49-F238E27FC236}">
              <a16:creationId xmlns="" xmlns:a16="http://schemas.microsoft.com/office/drawing/2014/main" id="{00000000-0008-0000-0300-0000BC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89" name="Text Box 79">
          <a:extLst>
            <a:ext uri="{FF2B5EF4-FFF2-40B4-BE49-F238E27FC236}">
              <a16:creationId xmlns="" xmlns:a16="http://schemas.microsoft.com/office/drawing/2014/main" id="{00000000-0008-0000-0300-0000BD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90" name="Text Box 78">
          <a:extLst>
            <a:ext uri="{FF2B5EF4-FFF2-40B4-BE49-F238E27FC236}">
              <a16:creationId xmlns="" xmlns:a16="http://schemas.microsoft.com/office/drawing/2014/main" id="{00000000-0008-0000-0300-0000BE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91" name="Text Box 79">
          <a:extLst>
            <a:ext uri="{FF2B5EF4-FFF2-40B4-BE49-F238E27FC236}">
              <a16:creationId xmlns="" xmlns:a16="http://schemas.microsoft.com/office/drawing/2014/main" id="{00000000-0008-0000-0300-0000BF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92" name="Text Box 78">
          <a:extLst>
            <a:ext uri="{FF2B5EF4-FFF2-40B4-BE49-F238E27FC236}">
              <a16:creationId xmlns="" xmlns:a16="http://schemas.microsoft.com/office/drawing/2014/main" id="{00000000-0008-0000-0300-0000C0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93" name="Text Box 79">
          <a:extLst>
            <a:ext uri="{FF2B5EF4-FFF2-40B4-BE49-F238E27FC236}">
              <a16:creationId xmlns="" xmlns:a16="http://schemas.microsoft.com/office/drawing/2014/main" id="{00000000-0008-0000-0300-0000C1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94" name="Text Box 78">
          <a:extLst>
            <a:ext uri="{FF2B5EF4-FFF2-40B4-BE49-F238E27FC236}">
              <a16:creationId xmlns="" xmlns:a16="http://schemas.microsoft.com/office/drawing/2014/main" id="{00000000-0008-0000-0300-0000C2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95" name="Text Box 79">
          <a:extLst>
            <a:ext uri="{FF2B5EF4-FFF2-40B4-BE49-F238E27FC236}">
              <a16:creationId xmlns="" xmlns:a16="http://schemas.microsoft.com/office/drawing/2014/main" id="{00000000-0008-0000-0300-0000C3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96" name="Text Box 78">
          <a:extLst>
            <a:ext uri="{FF2B5EF4-FFF2-40B4-BE49-F238E27FC236}">
              <a16:creationId xmlns="" xmlns:a16="http://schemas.microsoft.com/office/drawing/2014/main" id="{00000000-0008-0000-0300-0000C4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97" name="Text Box 79">
          <a:extLst>
            <a:ext uri="{FF2B5EF4-FFF2-40B4-BE49-F238E27FC236}">
              <a16:creationId xmlns="" xmlns:a16="http://schemas.microsoft.com/office/drawing/2014/main" id="{00000000-0008-0000-0300-0000C5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98" name="Text Box 78">
          <a:extLst>
            <a:ext uri="{FF2B5EF4-FFF2-40B4-BE49-F238E27FC236}">
              <a16:creationId xmlns="" xmlns:a16="http://schemas.microsoft.com/office/drawing/2014/main" id="{00000000-0008-0000-0300-0000C6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199" name="Text Box 79">
          <a:extLst>
            <a:ext uri="{FF2B5EF4-FFF2-40B4-BE49-F238E27FC236}">
              <a16:creationId xmlns="" xmlns:a16="http://schemas.microsoft.com/office/drawing/2014/main" id="{00000000-0008-0000-0300-0000C7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00" name="Text Box 78">
          <a:extLst>
            <a:ext uri="{FF2B5EF4-FFF2-40B4-BE49-F238E27FC236}">
              <a16:creationId xmlns="" xmlns:a16="http://schemas.microsoft.com/office/drawing/2014/main" id="{00000000-0008-0000-0300-0000C8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01" name="Text Box 79">
          <a:extLst>
            <a:ext uri="{FF2B5EF4-FFF2-40B4-BE49-F238E27FC236}">
              <a16:creationId xmlns="" xmlns:a16="http://schemas.microsoft.com/office/drawing/2014/main" id="{00000000-0008-0000-0300-0000C9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02" name="Text Box 78">
          <a:extLst>
            <a:ext uri="{FF2B5EF4-FFF2-40B4-BE49-F238E27FC236}">
              <a16:creationId xmlns="" xmlns:a16="http://schemas.microsoft.com/office/drawing/2014/main" id="{00000000-0008-0000-0300-0000CA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03" name="Text Box 79">
          <a:extLst>
            <a:ext uri="{FF2B5EF4-FFF2-40B4-BE49-F238E27FC236}">
              <a16:creationId xmlns="" xmlns:a16="http://schemas.microsoft.com/office/drawing/2014/main" id="{00000000-0008-0000-0300-0000CB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04" name="Text Box 78">
          <a:extLst>
            <a:ext uri="{FF2B5EF4-FFF2-40B4-BE49-F238E27FC236}">
              <a16:creationId xmlns="" xmlns:a16="http://schemas.microsoft.com/office/drawing/2014/main" id="{00000000-0008-0000-0300-0000CC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05" name="Text Box 79">
          <a:extLst>
            <a:ext uri="{FF2B5EF4-FFF2-40B4-BE49-F238E27FC236}">
              <a16:creationId xmlns="" xmlns:a16="http://schemas.microsoft.com/office/drawing/2014/main" id="{00000000-0008-0000-0300-0000CD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06" name="Text Box 78">
          <a:extLst>
            <a:ext uri="{FF2B5EF4-FFF2-40B4-BE49-F238E27FC236}">
              <a16:creationId xmlns="" xmlns:a16="http://schemas.microsoft.com/office/drawing/2014/main" id="{00000000-0008-0000-0300-0000CE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07" name="Text Box 79">
          <a:extLst>
            <a:ext uri="{FF2B5EF4-FFF2-40B4-BE49-F238E27FC236}">
              <a16:creationId xmlns="" xmlns:a16="http://schemas.microsoft.com/office/drawing/2014/main" id="{00000000-0008-0000-0300-0000CF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08" name="Text Box 78">
          <a:extLst>
            <a:ext uri="{FF2B5EF4-FFF2-40B4-BE49-F238E27FC236}">
              <a16:creationId xmlns="" xmlns:a16="http://schemas.microsoft.com/office/drawing/2014/main" id="{00000000-0008-0000-0300-0000D0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09" name="Text Box 79">
          <a:extLst>
            <a:ext uri="{FF2B5EF4-FFF2-40B4-BE49-F238E27FC236}">
              <a16:creationId xmlns="" xmlns:a16="http://schemas.microsoft.com/office/drawing/2014/main" id="{00000000-0008-0000-0300-0000D1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10" name="Text Box 78">
          <a:extLst>
            <a:ext uri="{FF2B5EF4-FFF2-40B4-BE49-F238E27FC236}">
              <a16:creationId xmlns="" xmlns:a16="http://schemas.microsoft.com/office/drawing/2014/main" id="{00000000-0008-0000-0300-0000D2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11" name="Text Box 79">
          <a:extLst>
            <a:ext uri="{FF2B5EF4-FFF2-40B4-BE49-F238E27FC236}">
              <a16:creationId xmlns="" xmlns:a16="http://schemas.microsoft.com/office/drawing/2014/main" id="{00000000-0008-0000-0300-0000D3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12" name="Text Box 78">
          <a:extLst>
            <a:ext uri="{FF2B5EF4-FFF2-40B4-BE49-F238E27FC236}">
              <a16:creationId xmlns="" xmlns:a16="http://schemas.microsoft.com/office/drawing/2014/main" id="{00000000-0008-0000-0300-0000D4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13" name="Text Box 79">
          <a:extLst>
            <a:ext uri="{FF2B5EF4-FFF2-40B4-BE49-F238E27FC236}">
              <a16:creationId xmlns="" xmlns:a16="http://schemas.microsoft.com/office/drawing/2014/main" id="{00000000-0008-0000-0300-0000D5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14" name="Text Box 78">
          <a:extLst>
            <a:ext uri="{FF2B5EF4-FFF2-40B4-BE49-F238E27FC236}">
              <a16:creationId xmlns="" xmlns:a16="http://schemas.microsoft.com/office/drawing/2014/main" id="{00000000-0008-0000-0300-0000D6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15" name="Text Box 79">
          <a:extLst>
            <a:ext uri="{FF2B5EF4-FFF2-40B4-BE49-F238E27FC236}">
              <a16:creationId xmlns="" xmlns:a16="http://schemas.microsoft.com/office/drawing/2014/main" id="{00000000-0008-0000-0300-0000D7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16" name="Text Box 78">
          <a:extLst>
            <a:ext uri="{FF2B5EF4-FFF2-40B4-BE49-F238E27FC236}">
              <a16:creationId xmlns="" xmlns:a16="http://schemas.microsoft.com/office/drawing/2014/main" id="{00000000-0008-0000-0300-0000D8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17" name="Text Box 79">
          <a:extLst>
            <a:ext uri="{FF2B5EF4-FFF2-40B4-BE49-F238E27FC236}">
              <a16:creationId xmlns="" xmlns:a16="http://schemas.microsoft.com/office/drawing/2014/main" id="{00000000-0008-0000-0300-0000D9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18" name="Text Box 78">
          <a:extLst>
            <a:ext uri="{FF2B5EF4-FFF2-40B4-BE49-F238E27FC236}">
              <a16:creationId xmlns="" xmlns:a16="http://schemas.microsoft.com/office/drawing/2014/main" id="{00000000-0008-0000-0300-0000DA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19" name="Text Box 79">
          <a:extLst>
            <a:ext uri="{FF2B5EF4-FFF2-40B4-BE49-F238E27FC236}">
              <a16:creationId xmlns="" xmlns:a16="http://schemas.microsoft.com/office/drawing/2014/main" id="{00000000-0008-0000-0300-0000DB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20" name="Text Box 78">
          <a:extLst>
            <a:ext uri="{FF2B5EF4-FFF2-40B4-BE49-F238E27FC236}">
              <a16:creationId xmlns="" xmlns:a16="http://schemas.microsoft.com/office/drawing/2014/main" id="{00000000-0008-0000-0300-0000DC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21" name="Text Box 79">
          <a:extLst>
            <a:ext uri="{FF2B5EF4-FFF2-40B4-BE49-F238E27FC236}">
              <a16:creationId xmlns="" xmlns:a16="http://schemas.microsoft.com/office/drawing/2014/main" id="{00000000-0008-0000-0300-0000DD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22" name="Text Box 78">
          <a:extLst>
            <a:ext uri="{FF2B5EF4-FFF2-40B4-BE49-F238E27FC236}">
              <a16:creationId xmlns="" xmlns:a16="http://schemas.microsoft.com/office/drawing/2014/main" id="{00000000-0008-0000-0300-0000DE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23" name="Text Box 79">
          <a:extLst>
            <a:ext uri="{FF2B5EF4-FFF2-40B4-BE49-F238E27FC236}">
              <a16:creationId xmlns="" xmlns:a16="http://schemas.microsoft.com/office/drawing/2014/main" id="{00000000-0008-0000-0300-0000DF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24" name="Text Box 78">
          <a:extLst>
            <a:ext uri="{FF2B5EF4-FFF2-40B4-BE49-F238E27FC236}">
              <a16:creationId xmlns="" xmlns:a16="http://schemas.microsoft.com/office/drawing/2014/main" id="{00000000-0008-0000-0300-0000E0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25" name="Text Box 79">
          <a:extLst>
            <a:ext uri="{FF2B5EF4-FFF2-40B4-BE49-F238E27FC236}">
              <a16:creationId xmlns="" xmlns:a16="http://schemas.microsoft.com/office/drawing/2014/main" id="{00000000-0008-0000-0300-0000E1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26" name="Text Box 78">
          <a:extLst>
            <a:ext uri="{FF2B5EF4-FFF2-40B4-BE49-F238E27FC236}">
              <a16:creationId xmlns="" xmlns:a16="http://schemas.microsoft.com/office/drawing/2014/main" id="{00000000-0008-0000-0300-0000E2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27" name="Text Box 79">
          <a:extLst>
            <a:ext uri="{FF2B5EF4-FFF2-40B4-BE49-F238E27FC236}">
              <a16:creationId xmlns="" xmlns:a16="http://schemas.microsoft.com/office/drawing/2014/main" id="{00000000-0008-0000-0300-0000E3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28" name="Text Box 78">
          <a:extLst>
            <a:ext uri="{FF2B5EF4-FFF2-40B4-BE49-F238E27FC236}">
              <a16:creationId xmlns="" xmlns:a16="http://schemas.microsoft.com/office/drawing/2014/main" id="{00000000-0008-0000-0300-0000E4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29" name="Text Box 79">
          <a:extLst>
            <a:ext uri="{FF2B5EF4-FFF2-40B4-BE49-F238E27FC236}">
              <a16:creationId xmlns="" xmlns:a16="http://schemas.microsoft.com/office/drawing/2014/main" id="{00000000-0008-0000-0300-0000E5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30" name="Text Box 78">
          <a:extLst>
            <a:ext uri="{FF2B5EF4-FFF2-40B4-BE49-F238E27FC236}">
              <a16:creationId xmlns="" xmlns:a16="http://schemas.microsoft.com/office/drawing/2014/main" id="{00000000-0008-0000-0300-0000E6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31" name="Text Box 79">
          <a:extLst>
            <a:ext uri="{FF2B5EF4-FFF2-40B4-BE49-F238E27FC236}">
              <a16:creationId xmlns="" xmlns:a16="http://schemas.microsoft.com/office/drawing/2014/main" id="{00000000-0008-0000-0300-0000E7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32" name="Text Box 78">
          <a:extLst>
            <a:ext uri="{FF2B5EF4-FFF2-40B4-BE49-F238E27FC236}">
              <a16:creationId xmlns="" xmlns:a16="http://schemas.microsoft.com/office/drawing/2014/main" id="{00000000-0008-0000-0300-0000E8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33" name="Text Box 79">
          <a:extLst>
            <a:ext uri="{FF2B5EF4-FFF2-40B4-BE49-F238E27FC236}">
              <a16:creationId xmlns="" xmlns:a16="http://schemas.microsoft.com/office/drawing/2014/main" id="{00000000-0008-0000-0300-0000E9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34" name="Text Box 78">
          <a:extLst>
            <a:ext uri="{FF2B5EF4-FFF2-40B4-BE49-F238E27FC236}">
              <a16:creationId xmlns="" xmlns:a16="http://schemas.microsoft.com/office/drawing/2014/main" id="{00000000-0008-0000-0300-0000EA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35" name="Text Box 79">
          <a:extLst>
            <a:ext uri="{FF2B5EF4-FFF2-40B4-BE49-F238E27FC236}">
              <a16:creationId xmlns="" xmlns:a16="http://schemas.microsoft.com/office/drawing/2014/main" id="{00000000-0008-0000-0300-0000EB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36" name="Text Box 78">
          <a:extLst>
            <a:ext uri="{FF2B5EF4-FFF2-40B4-BE49-F238E27FC236}">
              <a16:creationId xmlns="" xmlns:a16="http://schemas.microsoft.com/office/drawing/2014/main" id="{00000000-0008-0000-0300-0000EC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37" name="Text Box 79">
          <a:extLst>
            <a:ext uri="{FF2B5EF4-FFF2-40B4-BE49-F238E27FC236}">
              <a16:creationId xmlns="" xmlns:a16="http://schemas.microsoft.com/office/drawing/2014/main" id="{00000000-0008-0000-0300-0000ED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38" name="Text Box 78">
          <a:extLst>
            <a:ext uri="{FF2B5EF4-FFF2-40B4-BE49-F238E27FC236}">
              <a16:creationId xmlns="" xmlns:a16="http://schemas.microsoft.com/office/drawing/2014/main" id="{00000000-0008-0000-0300-0000EE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39" name="Text Box 79">
          <a:extLst>
            <a:ext uri="{FF2B5EF4-FFF2-40B4-BE49-F238E27FC236}">
              <a16:creationId xmlns="" xmlns:a16="http://schemas.microsoft.com/office/drawing/2014/main" id="{00000000-0008-0000-0300-0000EF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40" name="Text Box 78">
          <a:extLst>
            <a:ext uri="{FF2B5EF4-FFF2-40B4-BE49-F238E27FC236}">
              <a16:creationId xmlns="" xmlns:a16="http://schemas.microsoft.com/office/drawing/2014/main" id="{00000000-0008-0000-0300-0000F0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41" name="Text Box 79">
          <a:extLst>
            <a:ext uri="{FF2B5EF4-FFF2-40B4-BE49-F238E27FC236}">
              <a16:creationId xmlns="" xmlns:a16="http://schemas.microsoft.com/office/drawing/2014/main" id="{00000000-0008-0000-0300-0000F1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42" name="Text Box 78">
          <a:extLst>
            <a:ext uri="{FF2B5EF4-FFF2-40B4-BE49-F238E27FC236}">
              <a16:creationId xmlns="" xmlns:a16="http://schemas.microsoft.com/office/drawing/2014/main" id="{00000000-0008-0000-0300-0000F2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43" name="Text Box 79">
          <a:extLst>
            <a:ext uri="{FF2B5EF4-FFF2-40B4-BE49-F238E27FC236}">
              <a16:creationId xmlns="" xmlns:a16="http://schemas.microsoft.com/office/drawing/2014/main" id="{00000000-0008-0000-0300-0000F3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44" name="Text Box 78">
          <a:extLst>
            <a:ext uri="{FF2B5EF4-FFF2-40B4-BE49-F238E27FC236}">
              <a16:creationId xmlns="" xmlns:a16="http://schemas.microsoft.com/office/drawing/2014/main" id="{00000000-0008-0000-0300-0000F4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45" name="Text Box 79">
          <a:extLst>
            <a:ext uri="{FF2B5EF4-FFF2-40B4-BE49-F238E27FC236}">
              <a16:creationId xmlns="" xmlns:a16="http://schemas.microsoft.com/office/drawing/2014/main" id="{00000000-0008-0000-0300-0000F5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46" name="Text Box 78">
          <a:extLst>
            <a:ext uri="{FF2B5EF4-FFF2-40B4-BE49-F238E27FC236}">
              <a16:creationId xmlns="" xmlns:a16="http://schemas.microsoft.com/office/drawing/2014/main" id="{00000000-0008-0000-0300-0000F6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47" name="Text Box 79">
          <a:extLst>
            <a:ext uri="{FF2B5EF4-FFF2-40B4-BE49-F238E27FC236}">
              <a16:creationId xmlns="" xmlns:a16="http://schemas.microsoft.com/office/drawing/2014/main" id="{00000000-0008-0000-0300-0000F7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48" name="Text Box 78">
          <a:extLst>
            <a:ext uri="{FF2B5EF4-FFF2-40B4-BE49-F238E27FC236}">
              <a16:creationId xmlns="" xmlns:a16="http://schemas.microsoft.com/office/drawing/2014/main" id="{00000000-0008-0000-0300-0000F8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49" name="Text Box 79">
          <a:extLst>
            <a:ext uri="{FF2B5EF4-FFF2-40B4-BE49-F238E27FC236}">
              <a16:creationId xmlns="" xmlns:a16="http://schemas.microsoft.com/office/drawing/2014/main" id="{00000000-0008-0000-0300-0000F9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50" name="Text Box 78">
          <a:extLst>
            <a:ext uri="{FF2B5EF4-FFF2-40B4-BE49-F238E27FC236}">
              <a16:creationId xmlns="" xmlns:a16="http://schemas.microsoft.com/office/drawing/2014/main" id="{00000000-0008-0000-0300-0000FA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51" name="Text Box 79">
          <a:extLst>
            <a:ext uri="{FF2B5EF4-FFF2-40B4-BE49-F238E27FC236}">
              <a16:creationId xmlns="" xmlns:a16="http://schemas.microsoft.com/office/drawing/2014/main" id="{00000000-0008-0000-0300-0000FB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52" name="Text Box 78">
          <a:extLst>
            <a:ext uri="{FF2B5EF4-FFF2-40B4-BE49-F238E27FC236}">
              <a16:creationId xmlns="" xmlns:a16="http://schemas.microsoft.com/office/drawing/2014/main" id="{00000000-0008-0000-0300-0000FC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53" name="Text Box 79">
          <a:extLst>
            <a:ext uri="{FF2B5EF4-FFF2-40B4-BE49-F238E27FC236}">
              <a16:creationId xmlns="" xmlns:a16="http://schemas.microsoft.com/office/drawing/2014/main" id="{00000000-0008-0000-0300-0000FD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54" name="Text Box 78">
          <a:extLst>
            <a:ext uri="{FF2B5EF4-FFF2-40B4-BE49-F238E27FC236}">
              <a16:creationId xmlns="" xmlns:a16="http://schemas.microsoft.com/office/drawing/2014/main" id="{00000000-0008-0000-0300-0000FE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55" name="Text Box 79">
          <a:extLst>
            <a:ext uri="{FF2B5EF4-FFF2-40B4-BE49-F238E27FC236}">
              <a16:creationId xmlns="" xmlns:a16="http://schemas.microsoft.com/office/drawing/2014/main" id="{00000000-0008-0000-0300-0000FF00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56" name="Text Box 78">
          <a:extLst>
            <a:ext uri="{FF2B5EF4-FFF2-40B4-BE49-F238E27FC236}">
              <a16:creationId xmlns="" xmlns:a16="http://schemas.microsoft.com/office/drawing/2014/main" id="{00000000-0008-0000-0300-000000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57" name="Text Box 79">
          <a:extLst>
            <a:ext uri="{FF2B5EF4-FFF2-40B4-BE49-F238E27FC236}">
              <a16:creationId xmlns="" xmlns:a16="http://schemas.microsoft.com/office/drawing/2014/main" id="{00000000-0008-0000-0300-000001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58" name="Text Box 78">
          <a:extLst>
            <a:ext uri="{FF2B5EF4-FFF2-40B4-BE49-F238E27FC236}">
              <a16:creationId xmlns="" xmlns:a16="http://schemas.microsoft.com/office/drawing/2014/main" id="{00000000-0008-0000-0300-000002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59" name="Text Box 79">
          <a:extLst>
            <a:ext uri="{FF2B5EF4-FFF2-40B4-BE49-F238E27FC236}">
              <a16:creationId xmlns="" xmlns:a16="http://schemas.microsoft.com/office/drawing/2014/main" id="{00000000-0008-0000-0300-000003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60" name="Text Box 78">
          <a:extLst>
            <a:ext uri="{FF2B5EF4-FFF2-40B4-BE49-F238E27FC236}">
              <a16:creationId xmlns="" xmlns:a16="http://schemas.microsoft.com/office/drawing/2014/main" id="{00000000-0008-0000-0300-000004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61" name="Text Box 79">
          <a:extLst>
            <a:ext uri="{FF2B5EF4-FFF2-40B4-BE49-F238E27FC236}">
              <a16:creationId xmlns="" xmlns:a16="http://schemas.microsoft.com/office/drawing/2014/main" id="{00000000-0008-0000-0300-000005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62" name="Text Box 78">
          <a:extLst>
            <a:ext uri="{FF2B5EF4-FFF2-40B4-BE49-F238E27FC236}">
              <a16:creationId xmlns="" xmlns:a16="http://schemas.microsoft.com/office/drawing/2014/main" id="{00000000-0008-0000-0300-000006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63" name="Text Box 79">
          <a:extLst>
            <a:ext uri="{FF2B5EF4-FFF2-40B4-BE49-F238E27FC236}">
              <a16:creationId xmlns="" xmlns:a16="http://schemas.microsoft.com/office/drawing/2014/main" id="{00000000-0008-0000-0300-000007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64" name="Text Box 78">
          <a:extLst>
            <a:ext uri="{FF2B5EF4-FFF2-40B4-BE49-F238E27FC236}">
              <a16:creationId xmlns="" xmlns:a16="http://schemas.microsoft.com/office/drawing/2014/main" id="{00000000-0008-0000-0300-000008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65" name="Text Box 79">
          <a:extLst>
            <a:ext uri="{FF2B5EF4-FFF2-40B4-BE49-F238E27FC236}">
              <a16:creationId xmlns="" xmlns:a16="http://schemas.microsoft.com/office/drawing/2014/main" id="{00000000-0008-0000-0300-000009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66" name="Text Box 78">
          <a:extLst>
            <a:ext uri="{FF2B5EF4-FFF2-40B4-BE49-F238E27FC236}">
              <a16:creationId xmlns="" xmlns:a16="http://schemas.microsoft.com/office/drawing/2014/main" id="{00000000-0008-0000-0300-00000A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67" name="Text Box 79">
          <a:extLst>
            <a:ext uri="{FF2B5EF4-FFF2-40B4-BE49-F238E27FC236}">
              <a16:creationId xmlns="" xmlns:a16="http://schemas.microsoft.com/office/drawing/2014/main" id="{00000000-0008-0000-0300-00000B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68" name="Text Box 78">
          <a:extLst>
            <a:ext uri="{FF2B5EF4-FFF2-40B4-BE49-F238E27FC236}">
              <a16:creationId xmlns="" xmlns:a16="http://schemas.microsoft.com/office/drawing/2014/main" id="{00000000-0008-0000-0300-00000C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69" name="Text Box 79">
          <a:extLst>
            <a:ext uri="{FF2B5EF4-FFF2-40B4-BE49-F238E27FC236}">
              <a16:creationId xmlns="" xmlns:a16="http://schemas.microsoft.com/office/drawing/2014/main" id="{00000000-0008-0000-0300-00000D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70" name="Text Box 78">
          <a:extLst>
            <a:ext uri="{FF2B5EF4-FFF2-40B4-BE49-F238E27FC236}">
              <a16:creationId xmlns="" xmlns:a16="http://schemas.microsoft.com/office/drawing/2014/main" id="{00000000-0008-0000-0300-00000E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71" name="Text Box 79">
          <a:extLst>
            <a:ext uri="{FF2B5EF4-FFF2-40B4-BE49-F238E27FC236}">
              <a16:creationId xmlns="" xmlns:a16="http://schemas.microsoft.com/office/drawing/2014/main" id="{00000000-0008-0000-0300-00000F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72" name="Text Box 78">
          <a:extLst>
            <a:ext uri="{FF2B5EF4-FFF2-40B4-BE49-F238E27FC236}">
              <a16:creationId xmlns="" xmlns:a16="http://schemas.microsoft.com/office/drawing/2014/main" id="{00000000-0008-0000-0300-000010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73" name="Text Box 79">
          <a:extLst>
            <a:ext uri="{FF2B5EF4-FFF2-40B4-BE49-F238E27FC236}">
              <a16:creationId xmlns="" xmlns:a16="http://schemas.microsoft.com/office/drawing/2014/main" id="{00000000-0008-0000-0300-000011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74" name="Text Box 78">
          <a:extLst>
            <a:ext uri="{FF2B5EF4-FFF2-40B4-BE49-F238E27FC236}">
              <a16:creationId xmlns="" xmlns:a16="http://schemas.microsoft.com/office/drawing/2014/main" id="{00000000-0008-0000-0300-000012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75" name="Text Box 79">
          <a:extLst>
            <a:ext uri="{FF2B5EF4-FFF2-40B4-BE49-F238E27FC236}">
              <a16:creationId xmlns="" xmlns:a16="http://schemas.microsoft.com/office/drawing/2014/main" id="{00000000-0008-0000-0300-000013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76" name="Text Box 78">
          <a:extLst>
            <a:ext uri="{FF2B5EF4-FFF2-40B4-BE49-F238E27FC236}">
              <a16:creationId xmlns="" xmlns:a16="http://schemas.microsoft.com/office/drawing/2014/main" id="{00000000-0008-0000-0300-000014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77" name="Text Box 79">
          <a:extLst>
            <a:ext uri="{FF2B5EF4-FFF2-40B4-BE49-F238E27FC236}">
              <a16:creationId xmlns="" xmlns:a16="http://schemas.microsoft.com/office/drawing/2014/main" id="{00000000-0008-0000-0300-000015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78" name="Text Box 78">
          <a:extLst>
            <a:ext uri="{FF2B5EF4-FFF2-40B4-BE49-F238E27FC236}">
              <a16:creationId xmlns="" xmlns:a16="http://schemas.microsoft.com/office/drawing/2014/main" id="{00000000-0008-0000-0300-000016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79" name="Text Box 79">
          <a:extLst>
            <a:ext uri="{FF2B5EF4-FFF2-40B4-BE49-F238E27FC236}">
              <a16:creationId xmlns="" xmlns:a16="http://schemas.microsoft.com/office/drawing/2014/main" id="{00000000-0008-0000-0300-000017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80" name="Text Box 78">
          <a:extLst>
            <a:ext uri="{FF2B5EF4-FFF2-40B4-BE49-F238E27FC236}">
              <a16:creationId xmlns="" xmlns:a16="http://schemas.microsoft.com/office/drawing/2014/main" id="{00000000-0008-0000-0300-000018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81" name="Text Box 79">
          <a:extLst>
            <a:ext uri="{FF2B5EF4-FFF2-40B4-BE49-F238E27FC236}">
              <a16:creationId xmlns="" xmlns:a16="http://schemas.microsoft.com/office/drawing/2014/main" id="{00000000-0008-0000-0300-000019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82" name="Text Box 78">
          <a:extLst>
            <a:ext uri="{FF2B5EF4-FFF2-40B4-BE49-F238E27FC236}">
              <a16:creationId xmlns="" xmlns:a16="http://schemas.microsoft.com/office/drawing/2014/main" id="{00000000-0008-0000-0300-00001A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83" name="Text Box 79">
          <a:extLst>
            <a:ext uri="{FF2B5EF4-FFF2-40B4-BE49-F238E27FC236}">
              <a16:creationId xmlns="" xmlns:a16="http://schemas.microsoft.com/office/drawing/2014/main" id="{00000000-0008-0000-0300-00001B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84" name="Text Box 78">
          <a:extLst>
            <a:ext uri="{FF2B5EF4-FFF2-40B4-BE49-F238E27FC236}">
              <a16:creationId xmlns="" xmlns:a16="http://schemas.microsoft.com/office/drawing/2014/main" id="{00000000-0008-0000-0300-00001C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85" name="Text Box 79">
          <a:extLst>
            <a:ext uri="{FF2B5EF4-FFF2-40B4-BE49-F238E27FC236}">
              <a16:creationId xmlns="" xmlns:a16="http://schemas.microsoft.com/office/drawing/2014/main" id="{00000000-0008-0000-0300-00001D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86" name="Text Box 78">
          <a:extLst>
            <a:ext uri="{FF2B5EF4-FFF2-40B4-BE49-F238E27FC236}">
              <a16:creationId xmlns="" xmlns:a16="http://schemas.microsoft.com/office/drawing/2014/main" id="{00000000-0008-0000-0300-00001E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87" name="Text Box 79">
          <a:extLst>
            <a:ext uri="{FF2B5EF4-FFF2-40B4-BE49-F238E27FC236}">
              <a16:creationId xmlns="" xmlns:a16="http://schemas.microsoft.com/office/drawing/2014/main" id="{00000000-0008-0000-0300-00001F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88" name="Text Box 78">
          <a:extLst>
            <a:ext uri="{FF2B5EF4-FFF2-40B4-BE49-F238E27FC236}">
              <a16:creationId xmlns="" xmlns:a16="http://schemas.microsoft.com/office/drawing/2014/main" id="{00000000-0008-0000-0300-000020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89" name="Text Box 79">
          <a:extLst>
            <a:ext uri="{FF2B5EF4-FFF2-40B4-BE49-F238E27FC236}">
              <a16:creationId xmlns="" xmlns:a16="http://schemas.microsoft.com/office/drawing/2014/main" id="{00000000-0008-0000-0300-000021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90" name="Text Box 78">
          <a:extLst>
            <a:ext uri="{FF2B5EF4-FFF2-40B4-BE49-F238E27FC236}">
              <a16:creationId xmlns="" xmlns:a16="http://schemas.microsoft.com/office/drawing/2014/main" id="{00000000-0008-0000-0300-000022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91" name="Text Box 79">
          <a:extLst>
            <a:ext uri="{FF2B5EF4-FFF2-40B4-BE49-F238E27FC236}">
              <a16:creationId xmlns="" xmlns:a16="http://schemas.microsoft.com/office/drawing/2014/main" id="{00000000-0008-0000-0300-000023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92" name="Text Box 78">
          <a:extLst>
            <a:ext uri="{FF2B5EF4-FFF2-40B4-BE49-F238E27FC236}">
              <a16:creationId xmlns="" xmlns:a16="http://schemas.microsoft.com/office/drawing/2014/main" id="{00000000-0008-0000-0300-000024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93" name="Text Box 79">
          <a:extLst>
            <a:ext uri="{FF2B5EF4-FFF2-40B4-BE49-F238E27FC236}">
              <a16:creationId xmlns="" xmlns:a16="http://schemas.microsoft.com/office/drawing/2014/main" id="{00000000-0008-0000-0300-000025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94" name="Text Box 78">
          <a:extLst>
            <a:ext uri="{FF2B5EF4-FFF2-40B4-BE49-F238E27FC236}">
              <a16:creationId xmlns="" xmlns:a16="http://schemas.microsoft.com/office/drawing/2014/main" id="{00000000-0008-0000-0300-000026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95" name="Text Box 79">
          <a:extLst>
            <a:ext uri="{FF2B5EF4-FFF2-40B4-BE49-F238E27FC236}">
              <a16:creationId xmlns="" xmlns:a16="http://schemas.microsoft.com/office/drawing/2014/main" id="{00000000-0008-0000-0300-000027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96" name="Text Box 78">
          <a:extLst>
            <a:ext uri="{FF2B5EF4-FFF2-40B4-BE49-F238E27FC236}">
              <a16:creationId xmlns="" xmlns:a16="http://schemas.microsoft.com/office/drawing/2014/main" id="{00000000-0008-0000-0300-000028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97" name="Text Box 79">
          <a:extLst>
            <a:ext uri="{FF2B5EF4-FFF2-40B4-BE49-F238E27FC236}">
              <a16:creationId xmlns="" xmlns:a16="http://schemas.microsoft.com/office/drawing/2014/main" id="{00000000-0008-0000-0300-000029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98" name="Text Box 78">
          <a:extLst>
            <a:ext uri="{FF2B5EF4-FFF2-40B4-BE49-F238E27FC236}">
              <a16:creationId xmlns="" xmlns:a16="http://schemas.microsoft.com/office/drawing/2014/main" id="{00000000-0008-0000-0300-00002A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299" name="Text Box 79">
          <a:extLst>
            <a:ext uri="{FF2B5EF4-FFF2-40B4-BE49-F238E27FC236}">
              <a16:creationId xmlns="" xmlns:a16="http://schemas.microsoft.com/office/drawing/2014/main" id="{00000000-0008-0000-0300-00002B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00" name="Text Box 78">
          <a:extLst>
            <a:ext uri="{FF2B5EF4-FFF2-40B4-BE49-F238E27FC236}">
              <a16:creationId xmlns="" xmlns:a16="http://schemas.microsoft.com/office/drawing/2014/main" id="{00000000-0008-0000-0300-00002C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01" name="Text Box 79">
          <a:extLst>
            <a:ext uri="{FF2B5EF4-FFF2-40B4-BE49-F238E27FC236}">
              <a16:creationId xmlns="" xmlns:a16="http://schemas.microsoft.com/office/drawing/2014/main" id="{00000000-0008-0000-0300-00002D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02" name="Text Box 78">
          <a:extLst>
            <a:ext uri="{FF2B5EF4-FFF2-40B4-BE49-F238E27FC236}">
              <a16:creationId xmlns="" xmlns:a16="http://schemas.microsoft.com/office/drawing/2014/main" id="{00000000-0008-0000-0300-00002E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03" name="Text Box 79">
          <a:extLst>
            <a:ext uri="{FF2B5EF4-FFF2-40B4-BE49-F238E27FC236}">
              <a16:creationId xmlns="" xmlns:a16="http://schemas.microsoft.com/office/drawing/2014/main" id="{00000000-0008-0000-0300-00002F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04" name="Text Box 78">
          <a:extLst>
            <a:ext uri="{FF2B5EF4-FFF2-40B4-BE49-F238E27FC236}">
              <a16:creationId xmlns="" xmlns:a16="http://schemas.microsoft.com/office/drawing/2014/main" id="{00000000-0008-0000-0300-000030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05" name="Text Box 79">
          <a:extLst>
            <a:ext uri="{FF2B5EF4-FFF2-40B4-BE49-F238E27FC236}">
              <a16:creationId xmlns="" xmlns:a16="http://schemas.microsoft.com/office/drawing/2014/main" id="{00000000-0008-0000-0300-000031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06" name="Text Box 78">
          <a:extLst>
            <a:ext uri="{FF2B5EF4-FFF2-40B4-BE49-F238E27FC236}">
              <a16:creationId xmlns="" xmlns:a16="http://schemas.microsoft.com/office/drawing/2014/main" id="{00000000-0008-0000-0300-000032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07" name="Text Box 79">
          <a:extLst>
            <a:ext uri="{FF2B5EF4-FFF2-40B4-BE49-F238E27FC236}">
              <a16:creationId xmlns="" xmlns:a16="http://schemas.microsoft.com/office/drawing/2014/main" id="{00000000-0008-0000-0300-000033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08" name="Text Box 78">
          <a:extLst>
            <a:ext uri="{FF2B5EF4-FFF2-40B4-BE49-F238E27FC236}">
              <a16:creationId xmlns="" xmlns:a16="http://schemas.microsoft.com/office/drawing/2014/main" id="{00000000-0008-0000-0300-000034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09" name="Text Box 79">
          <a:extLst>
            <a:ext uri="{FF2B5EF4-FFF2-40B4-BE49-F238E27FC236}">
              <a16:creationId xmlns="" xmlns:a16="http://schemas.microsoft.com/office/drawing/2014/main" id="{00000000-0008-0000-0300-000035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10" name="Text Box 78">
          <a:extLst>
            <a:ext uri="{FF2B5EF4-FFF2-40B4-BE49-F238E27FC236}">
              <a16:creationId xmlns="" xmlns:a16="http://schemas.microsoft.com/office/drawing/2014/main" id="{00000000-0008-0000-0300-000036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11" name="Text Box 79">
          <a:extLst>
            <a:ext uri="{FF2B5EF4-FFF2-40B4-BE49-F238E27FC236}">
              <a16:creationId xmlns="" xmlns:a16="http://schemas.microsoft.com/office/drawing/2014/main" id="{00000000-0008-0000-0300-000037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12" name="Text Box 78">
          <a:extLst>
            <a:ext uri="{FF2B5EF4-FFF2-40B4-BE49-F238E27FC236}">
              <a16:creationId xmlns="" xmlns:a16="http://schemas.microsoft.com/office/drawing/2014/main" id="{00000000-0008-0000-0300-000038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13" name="Text Box 79">
          <a:extLst>
            <a:ext uri="{FF2B5EF4-FFF2-40B4-BE49-F238E27FC236}">
              <a16:creationId xmlns="" xmlns:a16="http://schemas.microsoft.com/office/drawing/2014/main" id="{00000000-0008-0000-0300-000039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14" name="Text Box 78">
          <a:extLst>
            <a:ext uri="{FF2B5EF4-FFF2-40B4-BE49-F238E27FC236}">
              <a16:creationId xmlns="" xmlns:a16="http://schemas.microsoft.com/office/drawing/2014/main" id="{00000000-0008-0000-0300-00003A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15" name="Text Box 79">
          <a:extLst>
            <a:ext uri="{FF2B5EF4-FFF2-40B4-BE49-F238E27FC236}">
              <a16:creationId xmlns="" xmlns:a16="http://schemas.microsoft.com/office/drawing/2014/main" id="{00000000-0008-0000-0300-00003B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16" name="Text Box 78">
          <a:extLst>
            <a:ext uri="{FF2B5EF4-FFF2-40B4-BE49-F238E27FC236}">
              <a16:creationId xmlns="" xmlns:a16="http://schemas.microsoft.com/office/drawing/2014/main" id="{00000000-0008-0000-0300-00003C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17" name="Text Box 79">
          <a:extLst>
            <a:ext uri="{FF2B5EF4-FFF2-40B4-BE49-F238E27FC236}">
              <a16:creationId xmlns="" xmlns:a16="http://schemas.microsoft.com/office/drawing/2014/main" id="{00000000-0008-0000-0300-00003D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18" name="Text Box 78">
          <a:extLst>
            <a:ext uri="{FF2B5EF4-FFF2-40B4-BE49-F238E27FC236}">
              <a16:creationId xmlns="" xmlns:a16="http://schemas.microsoft.com/office/drawing/2014/main" id="{00000000-0008-0000-0300-00003E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19" name="Text Box 79">
          <a:extLst>
            <a:ext uri="{FF2B5EF4-FFF2-40B4-BE49-F238E27FC236}">
              <a16:creationId xmlns="" xmlns:a16="http://schemas.microsoft.com/office/drawing/2014/main" id="{00000000-0008-0000-0300-00003F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20" name="Text Box 78">
          <a:extLst>
            <a:ext uri="{FF2B5EF4-FFF2-40B4-BE49-F238E27FC236}">
              <a16:creationId xmlns="" xmlns:a16="http://schemas.microsoft.com/office/drawing/2014/main" id="{00000000-0008-0000-0300-000040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21" name="Text Box 79">
          <a:extLst>
            <a:ext uri="{FF2B5EF4-FFF2-40B4-BE49-F238E27FC236}">
              <a16:creationId xmlns="" xmlns:a16="http://schemas.microsoft.com/office/drawing/2014/main" id="{00000000-0008-0000-0300-000041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22" name="Text Box 78">
          <a:extLst>
            <a:ext uri="{FF2B5EF4-FFF2-40B4-BE49-F238E27FC236}">
              <a16:creationId xmlns="" xmlns:a16="http://schemas.microsoft.com/office/drawing/2014/main" id="{00000000-0008-0000-0300-000042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23" name="Text Box 79">
          <a:extLst>
            <a:ext uri="{FF2B5EF4-FFF2-40B4-BE49-F238E27FC236}">
              <a16:creationId xmlns="" xmlns:a16="http://schemas.microsoft.com/office/drawing/2014/main" id="{00000000-0008-0000-0300-000043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24" name="Text Box 78">
          <a:extLst>
            <a:ext uri="{FF2B5EF4-FFF2-40B4-BE49-F238E27FC236}">
              <a16:creationId xmlns="" xmlns:a16="http://schemas.microsoft.com/office/drawing/2014/main" id="{00000000-0008-0000-0300-000044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25" name="Text Box 79">
          <a:extLst>
            <a:ext uri="{FF2B5EF4-FFF2-40B4-BE49-F238E27FC236}">
              <a16:creationId xmlns="" xmlns:a16="http://schemas.microsoft.com/office/drawing/2014/main" id="{00000000-0008-0000-0300-000045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26" name="Text Box 78">
          <a:extLst>
            <a:ext uri="{FF2B5EF4-FFF2-40B4-BE49-F238E27FC236}">
              <a16:creationId xmlns="" xmlns:a16="http://schemas.microsoft.com/office/drawing/2014/main" id="{00000000-0008-0000-0300-000046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27" name="Text Box 79">
          <a:extLst>
            <a:ext uri="{FF2B5EF4-FFF2-40B4-BE49-F238E27FC236}">
              <a16:creationId xmlns="" xmlns:a16="http://schemas.microsoft.com/office/drawing/2014/main" id="{00000000-0008-0000-0300-000047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28" name="Text Box 78">
          <a:extLst>
            <a:ext uri="{FF2B5EF4-FFF2-40B4-BE49-F238E27FC236}">
              <a16:creationId xmlns="" xmlns:a16="http://schemas.microsoft.com/office/drawing/2014/main" id="{00000000-0008-0000-0300-000048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29" name="Text Box 79">
          <a:extLst>
            <a:ext uri="{FF2B5EF4-FFF2-40B4-BE49-F238E27FC236}">
              <a16:creationId xmlns="" xmlns:a16="http://schemas.microsoft.com/office/drawing/2014/main" id="{00000000-0008-0000-0300-000049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30" name="Text Box 78">
          <a:extLst>
            <a:ext uri="{FF2B5EF4-FFF2-40B4-BE49-F238E27FC236}">
              <a16:creationId xmlns="" xmlns:a16="http://schemas.microsoft.com/office/drawing/2014/main" id="{00000000-0008-0000-0300-00004A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31" name="Text Box 79">
          <a:extLst>
            <a:ext uri="{FF2B5EF4-FFF2-40B4-BE49-F238E27FC236}">
              <a16:creationId xmlns="" xmlns:a16="http://schemas.microsoft.com/office/drawing/2014/main" id="{00000000-0008-0000-0300-00004B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32" name="Text Box 78">
          <a:extLst>
            <a:ext uri="{FF2B5EF4-FFF2-40B4-BE49-F238E27FC236}">
              <a16:creationId xmlns="" xmlns:a16="http://schemas.microsoft.com/office/drawing/2014/main" id="{00000000-0008-0000-0300-00004C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33" name="Text Box 79">
          <a:extLst>
            <a:ext uri="{FF2B5EF4-FFF2-40B4-BE49-F238E27FC236}">
              <a16:creationId xmlns="" xmlns:a16="http://schemas.microsoft.com/office/drawing/2014/main" id="{00000000-0008-0000-0300-00004D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34" name="Text Box 78">
          <a:extLst>
            <a:ext uri="{FF2B5EF4-FFF2-40B4-BE49-F238E27FC236}">
              <a16:creationId xmlns="" xmlns:a16="http://schemas.microsoft.com/office/drawing/2014/main" id="{00000000-0008-0000-0300-00004E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35" name="Text Box 79">
          <a:extLst>
            <a:ext uri="{FF2B5EF4-FFF2-40B4-BE49-F238E27FC236}">
              <a16:creationId xmlns="" xmlns:a16="http://schemas.microsoft.com/office/drawing/2014/main" id="{00000000-0008-0000-0300-00004F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36" name="Text Box 78">
          <a:extLst>
            <a:ext uri="{FF2B5EF4-FFF2-40B4-BE49-F238E27FC236}">
              <a16:creationId xmlns="" xmlns:a16="http://schemas.microsoft.com/office/drawing/2014/main" id="{00000000-0008-0000-0300-000050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37" name="Text Box 79">
          <a:extLst>
            <a:ext uri="{FF2B5EF4-FFF2-40B4-BE49-F238E27FC236}">
              <a16:creationId xmlns="" xmlns:a16="http://schemas.microsoft.com/office/drawing/2014/main" id="{00000000-0008-0000-0300-000051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38" name="Text Box 78">
          <a:extLst>
            <a:ext uri="{FF2B5EF4-FFF2-40B4-BE49-F238E27FC236}">
              <a16:creationId xmlns="" xmlns:a16="http://schemas.microsoft.com/office/drawing/2014/main" id="{00000000-0008-0000-0300-000052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39" name="Text Box 79">
          <a:extLst>
            <a:ext uri="{FF2B5EF4-FFF2-40B4-BE49-F238E27FC236}">
              <a16:creationId xmlns="" xmlns:a16="http://schemas.microsoft.com/office/drawing/2014/main" id="{00000000-0008-0000-0300-000053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40" name="Text Box 78">
          <a:extLst>
            <a:ext uri="{FF2B5EF4-FFF2-40B4-BE49-F238E27FC236}">
              <a16:creationId xmlns="" xmlns:a16="http://schemas.microsoft.com/office/drawing/2014/main" id="{00000000-0008-0000-0300-000054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41" name="Text Box 79">
          <a:extLst>
            <a:ext uri="{FF2B5EF4-FFF2-40B4-BE49-F238E27FC236}">
              <a16:creationId xmlns="" xmlns:a16="http://schemas.microsoft.com/office/drawing/2014/main" id="{00000000-0008-0000-0300-000055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42" name="Text Box 78">
          <a:extLst>
            <a:ext uri="{FF2B5EF4-FFF2-40B4-BE49-F238E27FC236}">
              <a16:creationId xmlns="" xmlns:a16="http://schemas.microsoft.com/office/drawing/2014/main" id="{00000000-0008-0000-0300-000056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43" name="Text Box 79">
          <a:extLst>
            <a:ext uri="{FF2B5EF4-FFF2-40B4-BE49-F238E27FC236}">
              <a16:creationId xmlns="" xmlns:a16="http://schemas.microsoft.com/office/drawing/2014/main" id="{00000000-0008-0000-0300-000057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44" name="Text Box 78">
          <a:extLst>
            <a:ext uri="{FF2B5EF4-FFF2-40B4-BE49-F238E27FC236}">
              <a16:creationId xmlns="" xmlns:a16="http://schemas.microsoft.com/office/drawing/2014/main" id="{00000000-0008-0000-0300-000058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45" name="Text Box 79">
          <a:extLst>
            <a:ext uri="{FF2B5EF4-FFF2-40B4-BE49-F238E27FC236}">
              <a16:creationId xmlns="" xmlns:a16="http://schemas.microsoft.com/office/drawing/2014/main" id="{00000000-0008-0000-0300-000059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46" name="Text Box 78">
          <a:extLst>
            <a:ext uri="{FF2B5EF4-FFF2-40B4-BE49-F238E27FC236}">
              <a16:creationId xmlns="" xmlns:a16="http://schemas.microsoft.com/office/drawing/2014/main" id="{00000000-0008-0000-0300-00005A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47" name="Text Box 79">
          <a:extLst>
            <a:ext uri="{FF2B5EF4-FFF2-40B4-BE49-F238E27FC236}">
              <a16:creationId xmlns="" xmlns:a16="http://schemas.microsoft.com/office/drawing/2014/main" id="{00000000-0008-0000-0300-00005B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48" name="Text Box 78">
          <a:extLst>
            <a:ext uri="{FF2B5EF4-FFF2-40B4-BE49-F238E27FC236}">
              <a16:creationId xmlns="" xmlns:a16="http://schemas.microsoft.com/office/drawing/2014/main" id="{00000000-0008-0000-0300-00005C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49" name="Text Box 79">
          <a:extLst>
            <a:ext uri="{FF2B5EF4-FFF2-40B4-BE49-F238E27FC236}">
              <a16:creationId xmlns="" xmlns:a16="http://schemas.microsoft.com/office/drawing/2014/main" id="{00000000-0008-0000-0300-00005D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50" name="Text Box 78">
          <a:extLst>
            <a:ext uri="{FF2B5EF4-FFF2-40B4-BE49-F238E27FC236}">
              <a16:creationId xmlns="" xmlns:a16="http://schemas.microsoft.com/office/drawing/2014/main" id="{00000000-0008-0000-0300-00005E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51" name="Text Box 79">
          <a:extLst>
            <a:ext uri="{FF2B5EF4-FFF2-40B4-BE49-F238E27FC236}">
              <a16:creationId xmlns="" xmlns:a16="http://schemas.microsoft.com/office/drawing/2014/main" id="{00000000-0008-0000-0300-00005F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52" name="Text Box 78">
          <a:extLst>
            <a:ext uri="{FF2B5EF4-FFF2-40B4-BE49-F238E27FC236}">
              <a16:creationId xmlns="" xmlns:a16="http://schemas.microsoft.com/office/drawing/2014/main" id="{00000000-0008-0000-0300-000060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53" name="Text Box 79">
          <a:extLst>
            <a:ext uri="{FF2B5EF4-FFF2-40B4-BE49-F238E27FC236}">
              <a16:creationId xmlns="" xmlns:a16="http://schemas.microsoft.com/office/drawing/2014/main" id="{00000000-0008-0000-0300-000061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54" name="Text Box 78">
          <a:extLst>
            <a:ext uri="{FF2B5EF4-FFF2-40B4-BE49-F238E27FC236}">
              <a16:creationId xmlns="" xmlns:a16="http://schemas.microsoft.com/office/drawing/2014/main" id="{00000000-0008-0000-0300-000062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55" name="Text Box 79">
          <a:extLst>
            <a:ext uri="{FF2B5EF4-FFF2-40B4-BE49-F238E27FC236}">
              <a16:creationId xmlns="" xmlns:a16="http://schemas.microsoft.com/office/drawing/2014/main" id="{00000000-0008-0000-0300-000063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56" name="Text Box 78">
          <a:extLst>
            <a:ext uri="{FF2B5EF4-FFF2-40B4-BE49-F238E27FC236}">
              <a16:creationId xmlns="" xmlns:a16="http://schemas.microsoft.com/office/drawing/2014/main" id="{00000000-0008-0000-0300-000064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57" name="Text Box 79">
          <a:extLst>
            <a:ext uri="{FF2B5EF4-FFF2-40B4-BE49-F238E27FC236}">
              <a16:creationId xmlns="" xmlns:a16="http://schemas.microsoft.com/office/drawing/2014/main" id="{00000000-0008-0000-0300-000065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58" name="Text Box 78">
          <a:extLst>
            <a:ext uri="{FF2B5EF4-FFF2-40B4-BE49-F238E27FC236}">
              <a16:creationId xmlns="" xmlns:a16="http://schemas.microsoft.com/office/drawing/2014/main" id="{00000000-0008-0000-0300-000066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59" name="Text Box 79">
          <a:extLst>
            <a:ext uri="{FF2B5EF4-FFF2-40B4-BE49-F238E27FC236}">
              <a16:creationId xmlns="" xmlns:a16="http://schemas.microsoft.com/office/drawing/2014/main" id="{00000000-0008-0000-0300-000067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60" name="Text Box 78">
          <a:extLst>
            <a:ext uri="{FF2B5EF4-FFF2-40B4-BE49-F238E27FC236}">
              <a16:creationId xmlns="" xmlns:a16="http://schemas.microsoft.com/office/drawing/2014/main" id="{00000000-0008-0000-0300-000068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61" name="Text Box 79">
          <a:extLst>
            <a:ext uri="{FF2B5EF4-FFF2-40B4-BE49-F238E27FC236}">
              <a16:creationId xmlns="" xmlns:a16="http://schemas.microsoft.com/office/drawing/2014/main" id="{00000000-0008-0000-0300-000069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62" name="Text Box 78">
          <a:extLst>
            <a:ext uri="{FF2B5EF4-FFF2-40B4-BE49-F238E27FC236}">
              <a16:creationId xmlns="" xmlns:a16="http://schemas.microsoft.com/office/drawing/2014/main" id="{00000000-0008-0000-0300-00006A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63" name="Text Box 79">
          <a:extLst>
            <a:ext uri="{FF2B5EF4-FFF2-40B4-BE49-F238E27FC236}">
              <a16:creationId xmlns="" xmlns:a16="http://schemas.microsoft.com/office/drawing/2014/main" id="{00000000-0008-0000-0300-00006B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64" name="Text Box 78">
          <a:extLst>
            <a:ext uri="{FF2B5EF4-FFF2-40B4-BE49-F238E27FC236}">
              <a16:creationId xmlns="" xmlns:a16="http://schemas.microsoft.com/office/drawing/2014/main" id="{00000000-0008-0000-0300-00006C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65" name="Text Box 79">
          <a:extLst>
            <a:ext uri="{FF2B5EF4-FFF2-40B4-BE49-F238E27FC236}">
              <a16:creationId xmlns="" xmlns:a16="http://schemas.microsoft.com/office/drawing/2014/main" id="{00000000-0008-0000-0300-00006D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66" name="Text Box 78">
          <a:extLst>
            <a:ext uri="{FF2B5EF4-FFF2-40B4-BE49-F238E27FC236}">
              <a16:creationId xmlns="" xmlns:a16="http://schemas.microsoft.com/office/drawing/2014/main" id="{00000000-0008-0000-0300-00006E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67" name="Text Box 79">
          <a:extLst>
            <a:ext uri="{FF2B5EF4-FFF2-40B4-BE49-F238E27FC236}">
              <a16:creationId xmlns="" xmlns:a16="http://schemas.microsoft.com/office/drawing/2014/main" id="{00000000-0008-0000-0300-00006F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68" name="Text Box 78">
          <a:extLst>
            <a:ext uri="{FF2B5EF4-FFF2-40B4-BE49-F238E27FC236}">
              <a16:creationId xmlns="" xmlns:a16="http://schemas.microsoft.com/office/drawing/2014/main" id="{00000000-0008-0000-0300-000070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69" name="Text Box 79">
          <a:extLst>
            <a:ext uri="{FF2B5EF4-FFF2-40B4-BE49-F238E27FC236}">
              <a16:creationId xmlns="" xmlns:a16="http://schemas.microsoft.com/office/drawing/2014/main" id="{00000000-0008-0000-0300-000071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70" name="Text Box 78">
          <a:extLst>
            <a:ext uri="{FF2B5EF4-FFF2-40B4-BE49-F238E27FC236}">
              <a16:creationId xmlns="" xmlns:a16="http://schemas.microsoft.com/office/drawing/2014/main" id="{00000000-0008-0000-0300-000072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71" name="Text Box 79">
          <a:extLst>
            <a:ext uri="{FF2B5EF4-FFF2-40B4-BE49-F238E27FC236}">
              <a16:creationId xmlns="" xmlns:a16="http://schemas.microsoft.com/office/drawing/2014/main" id="{00000000-0008-0000-0300-000073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72" name="Text Box 78">
          <a:extLst>
            <a:ext uri="{FF2B5EF4-FFF2-40B4-BE49-F238E27FC236}">
              <a16:creationId xmlns="" xmlns:a16="http://schemas.microsoft.com/office/drawing/2014/main" id="{00000000-0008-0000-0300-000074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73" name="Text Box 79">
          <a:extLst>
            <a:ext uri="{FF2B5EF4-FFF2-40B4-BE49-F238E27FC236}">
              <a16:creationId xmlns="" xmlns:a16="http://schemas.microsoft.com/office/drawing/2014/main" id="{00000000-0008-0000-0300-000075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74" name="Text Box 78">
          <a:extLst>
            <a:ext uri="{FF2B5EF4-FFF2-40B4-BE49-F238E27FC236}">
              <a16:creationId xmlns="" xmlns:a16="http://schemas.microsoft.com/office/drawing/2014/main" id="{00000000-0008-0000-0300-000076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75" name="Text Box 79">
          <a:extLst>
            <a:ext uri="{FF2B5EF4-FFF2-40B4-BE49-F238E27FC236}">
              <a16:creationId xmlns="" xmlns:a16="http://schemas.microsoft.com/office/drawing/2014/main" id="{00000000-0008-0000-0300-000077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76" name="Text Box 78">
          <a:extLst>
            <a:ext uri="{FF2B5EF4-FFF2-40B4-BE49-F238E27FC236}">
              <a16:creationId xmlns="" xmlns:a16="http://schemas.microsoft.com/office/drawing/2014/main" id="{00000000-0008-0000-0300-000078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77" name="Text Box 79">
          <a:extLst>
            <a:ext uri="{FF2B5EF4-FFF2-40B4-BE49-F238E27FC236}">
              <a16:creationId xmlns="" xmlns:a16="http://schemas.microsoft.com/office/drawing/2014/main" id="{00000000-0008-0000-0300-000079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78" name="Text Box 78">
          <a:extLst>
            <a:ext uri="{FF2B5EF4-FFF2-40B4-BE49-F238E27FC236}">
              <a16:creationId xmlns="" xmlns:a16="http://schemas.microsoft.com/office/drawing/2014/main" id="{00000000-0008-0000-0300-00007A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79" name="Text Box 79">
          <a:extLst>
            <a:ext uri="{FF2B5EF4-FFF2-40B4-BE49-F238E27FC236}">
              <a16:creationId xmlns="" xmlns:a16="http://schemas.microsoft.com/office/drawing/2014/main" id="{00000000-0008-0000-0300-00007B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80" name="Text Box 78">
          <a:extLst>
            <a:ext uri="{FF2B5EF4-FFF2-40B4-BE49-F238E27FC236}">
              <a16:creationId xmlns="" xmlns:a16="http://schemas.microsoft.com/office/drawing/2014/main" id="{00000000-0008-0000-0300-00007C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81" name="Text Box 79">
          <a:extLst>
            <a:ext uri="{FF2B5EF4-FFF2-40B4-BE49-F238E27FC236}">
              <a16:creationId xmlns="" xmlns:a16="http://schemas.microsoft.com/office/drawing/2014/main" id="{00000000-0008-0000-0300-00007D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82" name="Text Box 78">
          <a:extLst>
            <a:ext uri="{FF2B5EF4-FFF2-40B4-BE49-F238E27FC236}">
              <a16:creationId xmlns="" xmlns:a16="http://schemas.microsoft.com/office/drawing/2014/main" id="{00000000-0008-0000-0300-00007E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83" name="Text Box 79">
          <a:extLst>
            <a:ext uri="{FF2B5EF4-FFF2-40B4-BE49-F238E27FC236}">
              <a16:creationId xmlns="" xmlns:a16="http://schemas.microsoft.com/office/drawing/2014/main" id="{00000000-0008-0000-0300-00007F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84" name="Text Box 78">
          <a:extLst>
            <a:ext uri="{FF2B5EF4-FFF2-40B4-BE49-F238E27FC236}">
              <a16:creationId xmlns="" xmlns:a16="http://schemas.microsoft.com/office/drawing/2014/main" id="{00000000-0008-0000-0300-000080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85" name="Text Box 79">
          <a:extLst>
            <a:ext uri="{FF2B5EF4-FFF2-40B4-BE49-F238E27FC236}">
              <a16:creationId xmlns="" xmlns:a16="http://schemas.microsoft.com/office/drawing/2014/main" id="{00000000-0008-0000-0300-000081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86" name="Text Box 78">
          <a:extLst>
            <a:ext uri="{FF2B5EF4-FFF2-40B4-BE49-F238E27FC236}">
              <a16:creationId xmlns="" xmlns:a16="http://schemas.microsoft.com/office/drawing/2014/main" id="{00000000-0008-0000-0300-000082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87" name="Text Box 79">
          <a:extLst>
            <a:ext uri="{FF2B5EF4-FFF2-40B4-BE49-F238E27FC236}">
              <a16:creationId xmlns="" xmlns:a16="http://schemas.microsoft.com/office/drawing/2014/main" id="{00000000-0008-0000-0300-000083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88" name="Text Box 78">
          <a:extLst>
            <a:ext uri="{FF2B5EF4-FFF2-40B4-BE49-F238E27FC236}">
              <a16:creationId xmlns="" xmlns:a16="http://schemas.microsoft.com/office/drawing/2014/main" id="{00000000-0008-0000-0300-000084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89" name="Text Box 79">
          <a:extLst>
            <a:ext uri="{FF2B5EF4-FFF2-40B4-BE49-F238E27FC236}">
              <a16:creationId xmlns="" xmlns:a16="http://schemas.microsoft.com/office/drawing/2014/main" id="{00000000-0008-0000-0300-000085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90" name="Text Box 78">
          <a:extLst>
            <a:ext uri="{FF2B5EF4-FFF2-40B4-BE49-F238E27FC236}">
              <a16:creationId xmlns="" xmlns:a16="http://schemas.microsoft.com/office/drawing/2014/main" id="{00000000-0008-0000-0300-000086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91" name="Text Box 79">
          <a:extLst>
            <a:ext uri="{FF2B5EF4-FFF2-40B4-BE49-F238E27FC236}">
              <a16:creationId xmlns="" xmlns:a16="http://schemas.microsoft.com/office/drawing/2014/main" id="{00000000-0008-0000-0300-000087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92" name="Text Box 78">
          <a:extLst>
            <a:ext uri="{FF2B5EF4-FFF2-40B4-BE49-F238E27FC236}">
              <a16:creationId xmlns="" xmlns:a16="http://schemas.microsoft.com/office/drawing/2014/main" id="{00000000-0008-0000-0300-000088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93" name="Text Box 79">
          <a:extLst>
            <a:ext uri="{FF2B5EF4-FFF2-40B4-BE49-F238E27FC236}">
              <a16:creationId xmlns="" xmlns:a16="http://schemas.microsoft.com/office/drawing/2014/main" id="{00000000-0008-0000-0300-000089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94" name="Text Box 78">
          <a:extLst>
            <a:ext uri="{FF2B5EF4-FFF2-40B4-BE49-F238E27FC236}">
              <a16:creationId xmlns="" xmlns:a16="http://schemas.microsoft.com/office/drawing/2014/main" id="{00000000-0008-0000-0300-00008A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95" name="Text Box 79">
          <a:extLst>
            <a:ext uri="{FF2B5EF4-FFF2-40B4-BE49-F238E27FC236}">
              <a16:creationId xmlns="" xmlns:a16="http://schemas.microsoft.com/office/drawing/2014/main" id="{00000000-0008-0000-0300-00008B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96" name="Text Box 78">
          <a:extLst>
            <a:ext uri="{FF2B5EF4-FFF2-40B4-BE49-F238E27FC236}">
              <a16:creationId xmlns="" xmlns:a16="http://schemas.microsoft.com/office/drawing/2014/main" id="{00000000-0008-0000-0300-00008C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97" name="Text Box 79">
          <a:extLst>
            <a:ext uri="{FF2B5EF4-FFF2-40B4-BE49-F238E27FC236}">
              <a16:creationId xmlns="" xmlns:a16="http://schemas.microsoft.com/office/drawing/2014/main" id="{00000000-0008-0000-0300-00008D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98" name="Text Box 78">
          <a:extLst>
            <a:ext uri="{FF2B5EF4-FFF2-40B4-BE49-F238E27FC236}">
              <a16:creationId xmlns="" xmlns:a16="http://schemas.microsoft.com/office/drawing/2014/main" id="{00000000-0008-0000-0300-00008E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399" name="Text Box 79">
          <a:extLst>
            <a:ext uri="{FF2B5EF4-FFF2-40B4-BE49-F238E27FC236}">
              <a16:creationId xmlns="" xmlns:a16="http://schemas.microsoft.com/office/drawing/2014/main" id="{00000000-0008-0000-0300-00008F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00" name="Text Box 78">
          <a:extLst>
            <a:ext uri="{FF2B5EF4-FFF2-40B4-BE49-F238E27FC236}">
              <a16:creationId xmlns="" xmlns:a16="http://schemas.microsoft.com/office/drawing/2014/main" id="{00000000-0008-0000-0300-000090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01" name="Text Box 79">
          <a:extLst>
            <a:ext uri="{FF2B5EF4-FFF2-40B4-BE49-F238E27FC236}">
              <a16:creationId xmlns="" xmlns:a16="http://schemas.microsoft.com/office/drawing/2014/main" id="{00000000-0008-0000-0300-000091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02" name="Text Box 78">
          <a:extLst>
            <a:ext uri="{FF2B5EF4-FFF2-40B4-BE49-F238E27FC236}">
              <a16:creationId xmlns="" xmlns:a16="http://schemas.microsoft.com/office/drawing/2014/main" id="{00000000-0008-0000-0300-000092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03" name="Text Box 79">
          <a:extLst>
            <a:ext uri="{FF2B5EF4-FFF2-40B4-BE49-F238E27FC236}">
              <a16:creationId xmlns="" xmlns:a16="http://schemas.microsoft.com/office/drawing/2014/main" id="{00000000-0008-0000-0300-000093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04" name="Text Box 78">
          <a:extLst>
            <a:ext uri="{FF2B5EF4-FFF2-40B4-BE49-F238E27FC236}">
              <a16:creationId xmlns="" xmlns:a16="http://schemas.microsoft.com/office/drawing/2014/main" id="{00000000-0008-0000-0300-000094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05" name="Text Box 79">
          <a:extLst>
            <a:ext uri="{FF2B5EF4-FFF2-40B4-BE49-F238E27FC236}">
              <a16:creationId xmlns="" xmlns:a16="http://schemas.microsoft.com/office/drawing/2014/main" id="{00000000-0008-0000-0300-000095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06" name="Text Box 78">
          <a:extLst>
            <a:ext uri="{FF2B5EF4-FFF2-40B4-BE49-F238E27FC236}">
              <a16:creationId xmlns="" xmlns:a16="http://schemas.microsoft.com/office/drawing/2014/main" id="{00000000-0008-0000-0300-000096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07" name="Text Box 79">
          <a:extLst>
            <a:ext uri="{FF2B5EF4-FFF2-40B4-BE49-F238E27FC236}">
              <a16:creationId xmlns="" xmlns:a16="http://schemas.microsoft.com/office/drawing/2014/main" id="{00000000-0008-0000-0300-000097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08" name="Text Box 78">
          <a:extLst>
            <a:ext uri="{FF2B5EF4-FFF2-40B4-BE49-F238E27FC236}">
              <a16:creationId xmlns="" xmlns:a16="http://schemas.microsoft.com/office/drawing/2014/main" id="{00000000-0008-0000-0300-000098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09" name="Text Box 79">
          <a:extLst>
            <a:ext uri="{FF2B5EF4-FFF2-40B4-BE49-F238E27FC236}">
              <a16:creationId xmlns="" xmlns:a16="http://schemas.microsoft.com/office/drawing/2014/main" id="{00000000-0008-0000-0300-000099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10" name="Text Box 78">
          <a:extLst>
            <a:ext uri="{FF2B5EF4-FFF2-40B4-BE49-F238E27FC236}">
              <a16:creationId xmlns="" xmlns:a16="http://schemas.microsoft.com/office/drawing/2014/main" id="{00000000-0008-0000-0300-00009A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11" name="Text Box 79">
          <a:extLst>
            <a:ext uri="{FF2B5EF4-FFF2-40B4-BE49-F238E27FC236}">
              <a16:creationId xmlns="" xmlns:a16="http://schemas.microsoft.com/office/drawing/2014/main" id="{00000000-0008-0000-0300-00009B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12" name="Text Box 78">
          <a:extLst>
            <a:ext uri="{FF2B5EF4-FFF2-40B4-BE49-F238E27FC236}">
              <a16:creationId xmlns="" xmlns:a16="http://schemas.microsoft.com/office/drawing/2014/main" id="{00000000-0008-0000-0300-00009C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13" name="Text Box 79">
          <a:extLst>
            <a:ext uri="{FF2B5EF4-FFF2-40B4-BE49-F238E27FC236}">
              <a16:creationId xmlns="" xmlns:a16="http://schemas.microsoft.com/office/drawing/2014/main" id="{00000000-0008-0000-0300-00009D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14" name="Text Box 78">
          <a:extLst>
            <a:ext uri="{FF2B5EF4-FFF2-40B4-BE49-F238E27FC236}">
              <a16:creationId xmlns="" xmlns:a16="http://schemas.microsoft.com/office/drawing/2014/main" id="{00000000-0008-0000-0300-00009E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15" name="Text Box 79">
          <a:extLst>
            <a:ext uri="{FF2B5EF4-FFF2-40B4-BE49-F238E27FC236}">
              <a16:creationId xmlns="" xmlns:a16="http://schemas.microsoft.com/office/drawing/2014/main" id="{00000000-0008-0000-0300-00009F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16" name="Text Box 78">
          <a:extLst>
            <a:ext uri="{FF2B5EF4-FFF2-40B4-BE49-F238E27FC236}">
              <a16:creationId xmlns="" xmlns:a16="http://schemas.microsoft.com/office/drawing/2014/main" id="{00000000-0008-0000-0300-0000A0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17" name="Text Box 79">
          <a:extLst>
            <a:ext uri="{FF2B5EF4-FFF2-40B4-BE49-F238E27FC236}">
              <a16:creationId xmlns="" xmlns:a16="http://schemas.microsoft.com/office/drawing/2014/main" id="{00000000-0008-0000-0300-0000A1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18" name="Text Box 78">
          <a:extLst>
            <a:ext uri="{FF2B5EF4-FFF2-40B4-BE49-F238E27FC236}">
              <a16:creationId xmlns="" xmlns:a16="http://schemas.microsoft.com/office/drawing/2014/main" id="{00000000-0008-0000-0300-0000A2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19" name="Text Box 79">
          <a:extLst>
            <a:ext uri="{FF2B5EF4-FFF2-40B4-BE49-F238E27FC236}">
              <a16:creationId xmlns="" xmlns:a16="http://schemas.microsoft.com/office/drawing/2014/main" id="{00000000-0008-0000-0300-0000A3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20" name="Text Box 78">
          <a:extLst>
            <a:ext uri="{FF2B5EF4-FFF2-40B4-BE49-F238E27FC236}">
              <a16:creationId xmlns="" xmlns:a16="http://schemas.microsoft.com/office/drawing/2014/main" id="{00000000-0008-0000-0300-0000A4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21" name="Text Box 79">
          <a:extLst>
            <a:ext uri="{FF2B5EF4-FFF2-40B4-BE49-F238E27FC236}">
              <a16:creationId xmlns="" xmlns:a16="http://schemas.microsoft.com/office/drawing/2014/main" id="{00000000-0008-0000-0300-0000A5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22" name="Text Box 78">
          <a:extLst>
            <a:ext uri="{FF2B5EF4-FFF2-40B4-BE49-F238E27FC236}">
              <a16:creationId xmlns="" xmlns:a16="http://schemas.microsoft.com/office/drawing/2014/main" id="{00000000-0008-0000-0300-0000A6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23" name="Text Box 79">
          <a:extLst>
            <a:ext uri="{FF2B5EF4-FFF2-40B4-BE49-F238E27FC236}">
              <a16:creationId xmlns="" xmlns:a16="http://schemas.microsoft.com/office/drawing/2014/main" id="{00000000-0008-0000-0300-0000A7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24" name="Text Box 78">
          <a:extLst>
            <a:ext uri="{FF2B5EF4-FFF2-40B4-BE49-F238E27FC236}">
              <a16:creationId xmlns="" xmlns:a16="http://schemas.microsoft.com/office/drawing/2014/main" id="{00000000-0008-0000-0300-0000A8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25" name="Text Box 79">
          <a:extLst>
            <a:ext uri="{FF2B5EF4-FFF2-40B4-BE49-F238E27FC236}">
              <a16:creationId xmlns="" xmlns:a16="http://schemas.microsoft.com/office/drawing/2014/main" id="{00000000-0008-0000-0300-0000A9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26" name="Text Box 78">
          <a:extLst>
            <a:ext uri="{FF2B5EF4-FFF2-40B4-BE49-F238E27FC236}">
              <a16:creationId xmlns="" xmlns:a16="http://schemas.microsoft.com/office/drawing/2014/main" id="{00000000-0008-0000-0300-0000AA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27" name="Text Box 79">
          <a:extLst>
            <a:ext uri="{FF2B5EF4-FFF2-40B4-BE49-F238E27FC236}">
              <a16:creationId xmlns="" xmlns:a16="http://schemas.microsoft.com/office/drawing/2014/main" id="{00000000-0008-0000-0300-0000AB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28" name="Text Box 78">
          <a:extLst>
            <a:ext uri="{FF2B5EF4-FFF2-40B4-BE49-F238E27FC236}">
              <a16:creationId xmlns="" xmlns:a16="http://schemas.microsoft.com/office/drawing/2014/main" id="{00000000-0008-0000-0300-0000AC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29" name="Text Box 79">
          <a:extLst>
            <a:ext uri="{FF2B5EF4-FFF2-40B4-BE49-F238E27FC236}">
              <a16:creationId xmlns="" xmlns:a16="http://schemas.microsoft.com/office/drawing/2014/main" id="{00000000-0008-0000-0300-0000AD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30" name="Text Box 78">
          <a:extLst>
            <a:ext uri="{FF2B5EF4-FFF2-40B4-BE49-F238E27FC236}">
              <a16:creationId xmlns="" xmlns:a16="http://schemas.microsoft.com/office/drawing/2014/main" id="{00000000-0008-0000-0300-0000AE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31" name="Text Box 79">
          <a:extLst>
            <a:ext uri="{FF2B5EF4-FFF2-40B4-BE49-F238E27FC236}">
              <a16:creationId xmlns="" xmlns:a16="http://schemas.microsoft.com/office/drawing/2014/main" id="{00000000-0008-0000-0300-0000AF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32" name="Text Box 78">
          <a:extLst>
            <a:ext uri="{FF2B5EF4-FFF2-40B4-BE49-F238E27FC236}">
              <a16:creationId xmlns="" xmlns:a16="http://schemas.microsoft.com/office/drawing/2014/main" id="{00000000-0008-0000-0300-0000B0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33" name="Text Box 79">
          <a:extLst>
            <a:ext uri="{FF2B5EF4-FFF2-40B4-BE49-F238E27FC236}">
              <a16:creationId xmlns="" xmlns:a16="http://schemas.microsoft.com/office/drawing/2014/main" id="{00000000-0008-0000-0300-0000B1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34" name="Text Box 78">
          <a:extLst>
            <a:ext uri="{FF2B5EF4-FFF2-40B4-BE49-F238E27FC236}">
              <a16:creationId xmlns="" xmlns:a16="http://schemas.microsoft.com/office/drawing/2014/main" id="{00000000-0008-0000-0300-0000B2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35" name="Text Box 79">
          <a:extLst>
            <a:ext uri="{FF2B5EF4-FFF2-40B4-BE49-F238E27FC236}">
              <a16:creationId xmlns="" xmlns:a16="http://schemas.microsoft.com/office/drawing/2014/main" id="{00000000-0008-0000-0300-0000B3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36" name="Text Box 78">
          <a:extLst>
            <a:ext uri="{FF2B5EF4-FFF2-40B4-BE49-F238E27FC236}">
              <a16:creationId xmlns="" xmlns:a16="http://schemas.microsoft.com/office/drawing/2014/main" id="{00000000-0008-0000-0300-0000B4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37" name="Text Box 79">
          <a:extLst>
            <a:ext uri="{FF2B5EF4-FFF2-40B4-BE49-F238E27FC236}">
              <a16:creationId xmlns="" xmlns:a16="http://schemas.microsoft.com/office/drawing/2014/main" id="{00000000-0008-0000-0300-0000B5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38" name="Text Box 78">
          <a:extLst>
            <a:ext uri="{FF2B5EF4-FFF2-40B4-BE49-F238E27FC236}">
              <a16:creationId xmlns="" xmlns:a16="http://schemas.microsoft.com/office/drawing/2014/main" id="{00000000-0008-0000-0300-0000B6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39" name="Text Box 79">
          <a:extLst>
            <a:ext uri="{FF2B5EF4-FFF2-40B4-BE49-F238E27FC236}">
              <a16:creationId xmlns="" xmlns:a16="http://schemas.microsoft.com/office/drawing/2014/main" id="{00000000-0008-0000-0300-0000B7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40" name="Text Box 78">
          <a:extLst>
            <a:ext uri="{FF2B5EF4-FFF2-40B4-BE49-F238E27FC236}">
              <a16:creationId xmlns="" xmlns:a16="http://schemas.microsoft.com/office/drawing/2014/main" id="{00000000-0008-0000-0300-0000B8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41" name="Text Box 79">
          <a:extLst>
            <a:ext uri="{FF2B5EF4-FFF2-40B4-BE49-F238E27FC236}">
              <a16:creationId xmlns="" xmlns:a16="http://schemas.microsoft.com/office/drawing/2014/main" id="{00000000-0008-0000-0300-0000B9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42" name="Text Box 78">
          <a:extLst>
            <a:ext uri="{FF2B5EF4-FFF2-40B4-BE49-F238E27FC236}">
              <a16:creationId xmlns="" xmlns:a16="http://schemas.microsoft.com/office/drawing/2014/main" id="{00000000-0008-0000-0300-0000BA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43" name="Text Box 79">
          <a:extLst>
            <a:ext uri="{FF2B5EF4-FFF2-40B4-BE49-F238E27FC236}">
              <a16:creationId xmlns="" xmlns:a16="http://schemas.microsoft.com/office/drawing/2014/main" id="{00000000-0008-0000-0300-0000BB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44" name="Text Box 78">
          <a:extLst>
            <a:ext uri="{FF2B5EF4-FFF2-40B4-BE49-F238E27FC236}">
              <a16:creationId xmlns="" xmlns:a16="http://schemas.microsoft.com/office/drawing/2014/main" id="{00000000-0008-0000-0300-0000BC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45" name="Text Box 79">
          <a:extLst>
            <a:ext uri="{FF2B5EF4-FFF2-40B4-BE49-F238E27FC236}">
              <a16:creationId xmlns="" xmlns:a16="http://schemas.microsoft.com/office/drawing/2014/main" id="{00000000-0008-0000-0300-0000BD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46" name="Text Box 78">
          <a:extLst>
            <a:ext uri="{FF2B5EF4-FFF2-40B4-BE49-F238E27FC236}">
              <a16:creationId xmlns="" xmlns:a16="http://schemas.microsoft.com/office/drawing/2014/main" id="{00000000-0008-0000-0300-0000BE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47" name="Text Box 79">
          <a:extLst>
            <a:ext uri="{FF2B5EF4-FFF2-40B4-BE49-F238E27FC236}">
              <a16:creationId xmlns="" xmlns:a16="http://schemas.microsoft.com/office/drawing/2014/main" id="{00000000-0008-0000-0300-0000BF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48" name="Text Box 78">
          <a:extLst>
            <a:ext uri="{FF2B5EF4-FFF2-40B4-BE49-F238E27FC236}">
              <a16:creationId xmlns="" xmlns:a16="http://schemas.microsoft.com/office/drawing/2014/main" id="{00000000-0008-0000-0300-0000C0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49" name="Text Box 79">
          <a:extLst>
            <a:ext uri="{FF2B5EF4-FFF2-40B4-BE49-F238E27FC236}">
              <a16:creationId xmlns="" xmlns:a16="http://schemas.microsoft.com/office/drawing/2014/main" id="{00000000-0008-0000-0300-0000C1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50" name="Text Box 78">
          <a:extLst>
            <a:ext uri="{FF2B5EF4-FFF2-40B4-BE49-F238E27FC236}">
              <a16:creationId xmlns="" xmlns:a16="http://schemas.microsoft.com/office/drawing/2014/main" id="{00000000-0008-0000-0300-0000C2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51" name="Text Box 79">
          <a:extLst>
            <a:ext uri="{FF2B5EF4-FFF2-40B4-BE49-F238E27FC236}">
              <a16:creationId xmlns="" xmlns:a16="http://schemas.microsoft.com/office/drawing/2014/main" id="{00000000-0008-0000-0300-0000C3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52" name="Text Box 78">
          <a:extLst>
            <a:ext uri="{FF2B5EF4-FFF2-40B4-BE49-F238E27FC236}">
              <a16:creationId xmlns="" xmlns:a16="http://schemas.microsoft.com/office/drawing/2014/main" id="{00000000-0008-0000-0300-0000C4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53" name="Text Box 79">
          <a:extLst>
            <a:ext uri="{FF2B5EF4-FFF2-40B4-BE49-F238E27FC236}">
              <a16:creationId xmlns="" xmlns:a16="http://schemas.microsoft.com/office/drawing/2014/main" id="{00000000-0008-0000-0300-0000C5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54" name="Text Box 78">
          <a:extLst>
            <a:ext uri="{FF2B5EF4-FFF2-40B4-BE49-F238E27FC236}">
              <a16:creationId xmlns="" xmlns:a16="http://schemas.microsoft.com/office/drawing/2014/main" id="{00000000-0008-0000-0300-0000C6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55" name="Text Box 79">
          <a:extLst>
            <a:ext uri="{FF2B5EF4-FFF2-40B4-BE49-F238E27FC236}">
              <a16:creationId xmlns="" xmlns:a16="http://schemas.microsoft.com/office/drawing/2014/main" id="{00000000-0008-0000-0300-0000C7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56" name="Text Box 78">
          <a:extLst>
            <a:ext uri="{FF2B5EF4-FFF2-40B4-BE49-F238E27FC236}">
              <a16:creationId xmlns="" xmlns:a16="http://schemas.microsoft.com/office/drawing/2014/main" id="{00000000-0008-0000-0300-0000C8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57" name="Text Box 79">
          <a:extLst>
            <a:ext uri="{FF2B5EF4-FFF2-40B4-BE49-F238E27FC236}">
              <a16:creationId xmlns="" xmlns:a16="http://schemas.microsoft.com/office/drawing/2014/main" id="{00000000-0008-0000-0300-0000C9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58" name="Text Box 78">
          <a:extLst>
            <a:ext uri="{FF2B5EF4-FFF2-40B4-BE49-F238E27FC236}">
              <a16:creationId xmlns="" xmlns:a16="http://schemas.microsoft.com/office/drawing/2014/main" id="{00000000-0008-0000-0300-0000CA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59" name="Text Box 79">
          <a:extLst>
            <a:ext uri="{FF2B5EF4-FFF2-40B4-BE49-F238E27FC236}">
              <a16:creationId xmlns="" xmlns:a16="http://schemas.microsoft.com/office/drawing/2014/main" id="{00000000-0008-0000-0300-0000CB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60" name="Text Box 78">
          <a:extLst>
            <a:ext uri="{FF2B5EF4-FFF2-40B4-BE49-F238E27FC236}">
              <a16:creationId xmlns="" xmlns:a16="http://schemas.microsoft.com/office/drawing/2014/main" id="{00000000-0008-0000-0300-0000CC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61" name="Text Box 79">
          <a:extLst>
            <a:ext uri="{FF2B5EF4-FFF2-40B4-BE49-F238E27FC236}">
              <a16:creationId xmlns="" xmlns:a16="http://schemas.microsoft.com/office/drawing/2014/main" id="{00000000-0008-0000-0300-0000CD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62" name="Text Box 78">
          <a:extLst>
            <a:ext uri="{FF2B5EF4-FFF2-40B4-BE49-F238E27FC236}">
              <a16:creationId xmlns="" xmlns:a16="http://schemas.microsoft.com/office/drawing/2014/main" id="{00000000-0008-0000-0300-0000CE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63" name="Text Box 79">
          <a:extLst>
            <a:ext uri="{FF2B5EF4-FFF2-40B4-BE49-F238E27FC236}">
              <a16:creationId xmlns="" xmlns:a16="http://schemas.microsoft.com/office/drawing/2014/main" id="{00000000-0008-0000-0300-0000CF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64" name="Text Box 78">
          <a:extLst>
            <a:ext uri="{FF2B5EF4-FFF2-40B4-BE49-F238E27FC236}">
              <a16:creationId xmlns="" xmlns:a16="http://schemas.microsoft.com/office/drawing/2014/main" id="{00000000-0008-0000-0300-0000D0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65" name="Text Box 79">
          <a:extLst>
            <a:ext uri="{FF2B5EF4-FFF2-40B4-BE49-F238E27FC236}">
              <a16:creationId xmlns="" xmlns:a16="http://schemas.microsoft.com/office/drawing/2014/main" id="{00000000-0008-0000-0300-0000D1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66" name="Text Box 78">
          <a:extLst>
            <a:ext uri="{FF2B5EF4-FFF2-40B4-BE49-F238E27FC236}">
              <a16:creationId xmlns="" xmlns:a16="http://schemas.microsoft.com/office/drawing/2014/main" id="{00000000-0008-0000-0300-0000D2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67" name="Text Box 79">
          <a:extLst>
            <a:ext uri="{FF2B5EF4-FFF2-40B4-BE49-F238E27FC236}">
              <a16:creationId xmlns="" xmlns:a16="http://schemas.microsoft.com/office/drawing/2014/main" id="{00000000-0008-0000-0300-0000D3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68" name="Text Box 78">
          <a:extLst>
            <a:ext uri="{FF2B5EF4-FFF2-40B4-BE49-F238E27FC236}">
              <a16:creationId xmlns="" xmlns:a16="http://schemas.microsoft.com/office/drawing/2014/main" id="{00000000-0008-0000-0300-0000D4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69" name="Text Box 79">
          <a:extLst>
            <a:ext uri="{FF2B5EF4-FFF2-40B4-BE49-F238E27FC236}">
              <a16:creationId xmlns="" xmlns:a16="http://schemas.microsoft.com/office/drawing/2014/main" id="{00000000-0008-0000-0300-0000D5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70" name="Text Box 78">
          <a:extLst>
            <a:ext uri="{FF2B5EF4-FFF2-40B4-BE49-F238E27FC236}">
              <a16:creationId xmlns="" xmlns:a16="http://schemas.microsoft.com/office/drawing/2014/main" id="{00000000-0008-0000-0300-0000D6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71" name="Text Box 79">
          <a:extLst>
            <a:ext uri="{FF2B5EF4-FFF2-40B4-BE49-F238E27FC236}">
              <a16:creationId xmlns="" xmlns:a16="http://schemas.microsoft.com/office/drawing/2014/main" id="{00000000-0008-0000-0300-0000D7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72" name="Text Box 78">
          <a:extLst>
            <a:ext uri="{FF2B5EF4-FFF2-40B4-BE49-F238E27FC236}">
              <a16:creationId xmlns="" xmlns:a16="http://schemas.microsoft.com/office/drawing/2014/main" id="{00000000-0008-0000-0300-0000D8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73" name="Text Box 79">
          <a:extLst>
            <a:ext uri="{FF2B5EF4-FFF2-40B4-BE49-F238E27FC236}">
              <a16:creationId xmlns="" xmlns:a16="http://schemas.microsoft.com/office/drawing/2014/main" id="{00000000-0008-0000-0300-0000D9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74" name="Text Box 78">
          <a:extLst>
            <a:ext uri="{FF2B5EF4-FFF2-40B4-BE49-F238E27FC236}">
              <a16:creationId xmlns="" xmlns:a16="http://schemas.microsoft.com/office/drawing/2014/main" id="{00000000-0008-0000-0300-0000DA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75" name="Text Box 79">
          <a:extLst>
            <a:ext uri="{FF2B5EF4-FFF2-40B4-BE49-F238E27FC236}">
              <a16:creationId xmlns="" xmlns:a16="http://schemas.microsoft.com/office/drawing/2014/main" id="{00000000-0008-0000-0300-0000DB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76" name="Text Box 78">
          <a:extLst>
            <a:ext uri="{FF2B5EF4-FFF2-40B4-BE49-F238E27FC236}">
              <a16:creationId xmlns="" xmlns:a16="http://schemas.microsoft.com/office/drawing/2014/main" id="{00000000-0008-0000-0300-0000DC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77" name="Text Box 79">
          <a:extLst>
            <a:ext uri="{FF2B5EF4-FFF2-40B4-BE49-F238E27FC236}">
              <a16:creationId xmlns="" xmlns:a16="http://schemas.microsoft.com/office/drawing/2014/main" id="{00000000-0008-0000-0300-0000DD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78" name="Text Box 78">
          <a:extLst>
            <a:ext uri="{FF2B5EF4-FFF2-40B4-BE49-F238E27FC236}">
              <a16:creationId xmlns="" xmlns:a16="http://schemas.microsoft.com/office/drawing/2014/main" id="{00000000-0008-0000-0300-0000DE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79" name="Text Box 79">
          <a:extLst>
            <a:ext uri="{FF2B5EF4-FFF2-40B4-BE49-F238E27FC236}">
              <a16:creationId xmlns="" xmlns:a16="http://schemas.microsoft.com/office/drawing/2014/main" id="{00000000-0008-0000-0300-0000DF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80" name="Text Box 78">
          <a:extLst>
            <a:ext uri="{FF2B5EF4-FFF2-40B4-BE49-F238E27FC236}">
              <a16:creationId xmlns="" xmlns:a16="http://schemas.microsoft.com/office/drawing/2014/main" id="{00000000-0008-0000-0300-0000E0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81" name="Text Box 79">
          <a:extLst>
            <a:ext uri="{FF2B5EF4-FFF2-40B4-BE49-F238E27FC236}">
              <a16:creationId xmlns="" xmlns:a16="http://schemas.microsoft.com/office/drawing/2014/main" id="{00000000-0008-0000-0300-0000E1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82" name="Text Box 78">
          <a:extLst>
            <a:ext uri="{FF2B5EF4-FFF2-40B4-BE49-F238E27FC236}">
              <a16:creationId xmlns="" xmlns:a16="http://schemas.microsoft.com/office/drawing/2014/main" id="{00000000-0008-0000-0300-0000E2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83" name="Text Box 79">
          <a:extLst>
            <a:ext uri="{FF2B5EF4-FFF2-40B4-BE49-F238E27FC236}">
              <a16:creationId xmlns="" xmlns:a16="http://schemas.microsoft.com/office/drawing/2014/main" id="{00000000-0008-0000-0300-0000E3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84" name="Text Box 78">
          <a:extLst>
            <a:ext uri="{FF2B5EF4-FFF2-40B4-BE49-F238E27FC236}">
              <a16:creationId xmlns="" xmlns:a16="http://schemas.microsoft.com/office/drawing/2014/main" id="{00000000-0008-0000-0300-0000E4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85" name="Text Box 79">
          <a:extLst>
            <a:ext uri="{FF2B5EF4-FFF2-40B4-BE49-F238E27FC236}">
              <a16:creationId xmlns="" xmlns:a16="http://schemas.microsoft.com/office/drawing/2014/main" id="{00000000-0008-0000-0300-0000E5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86" name="Text Box 78">
          <a:extLst>
            <a:ext uri="{FF2B5EF4-FFF2-40B4-BE49-F238E27FC236}">
              <a16:creationId xmlns="" xmlns:a16="http://schemas.microsoft.com/office/drawing/2014/main" id="{00000000-0008-0000-0300-0000E6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87" name="Text Box 79">
          <a:extLst>
            <a:ext uri="{FF2B5EF4-FFF2-40B4-BE49-F238E27FC236}">
              <a16:creationId xmlns="" xmlns:a16="http://schemas.microsoft.com/office/drawing/2014/main" id="{00000000-0008-0000-0300-0000E7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88" name="Text Box 78">
          <a:extLst>
            <a:ext uri="{FF2B5EF4-FFF2-40B4-BE49-F238E27FC236}">
              <a16:creationId xmlns="" xmlns:a16="http://schemas.microsoft.com/office/drawing/2014/main" id="{00000000-0008-0000-0300-0000E8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89" name="Text Box 79">
          <a:extLst>
            <a:ext uri="{FF2B5EF4-FFF2-40B4-BE49-F238E27FC236}">
              <a16:creationId xmlns="" xmlns:a16="http://schemas.microsoft.com/office/drawing/2014/main" id="{00000000-0008-0000-0300-0000E9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90" name="Text Box 78">
          <a:extLst>
            <a:ext uri="{FF2B5EF4-FFF2-40B4-BE49-F238E27FC236}">
              <a16:creationId xmlns="" xmlns:a16="http://schemas.microsoft.com/office/drawing/2014/main" id="{00000000-0008-0000-0300-0000EA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91" name="Text Box 79">
          <a:extLst>
            <a:ext uri="{FF2B5EF4-FFF2-40B4-BE49-F238E27FC236}">
              <a16:creationId xmlns="" xmlns:a16="http://schemas.microsoft.com/office/drawing/2014/main" id="{00000000-0008-0000-0300-0000EB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92" name="Text Box 78">
          <a:extLst>
            <a:ext uri="{FF2B5EF4-FFF2-40B4-BE49-F238E27FC236}">
              <a16:creationId xmlns="" xmlns:a16="http://schemas.microsoft.com/office/drawing/2014/main" id="{00000000-0008-0000-0300-0000EC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93" name="Text Box 79">
          <a:extLst>
            <a:ext uri="{FF2B5EF4-FFF2-40B4-BE49-F238E27FC236}">
              <a16:creationId xmlns="" xmlns:a16="http://schemas.microsoft.com/office/drawing/2014/main" id="{00000000-0008-0000-0300-0000ED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94" name="Text Box 78">
          <a:extLst>
            <a:ext uri="{FF2B5EF4-FFF2-40B4-BE49-F238E27FC236}">
              <a16:creationId xmlns="" xmlns:a16="http://schemas.microsoft.com/office/drawing/2014/main" id="{00000000-0008-0000-0300-0000EE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95" name="Text Box 79">
          <a:extLst>
            <a:ext uri="{FF2B5EF4-FFF2-40B4-BE49-F238E27FC236}">
              <a16:creationId xmlns="" xmlns:a16="http://schemas.microsoft.com/office/drawing/2014/main" id="{00000000-0008-0000-0300-0000EF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96" name="Text Box 78">
          <a:extLst>
            <a:ext uri="{FF2B5EF4-FFF2-40B4-BE49-F238E27FC236}">
              <a16:creationId xmlns="" xmlns:a16="http://schemas.microsoft.com/office/drawing/2014/main" id="{00000000-0008-0000-0300-0000F0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97" name="Text Box 79">
          <a:extLst>
            <a:ext uri="{FF2B5EF4-FFF2-40B4-BE49-F238E27FC236}">
              <a16:creationId xmlns="" xmlns:a16="http://schemas.microsoft.com/office/drawing/2014/main" id="{00000000-0008-0000-0300-0000F1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98" name="Text Box 78">
          <a:extLst>
            <a:ext uri="{FF2B5EF4-FFF2-40B4-BE49-F238E27FC236}">
              <a16:creationId xmlns="" xmlns:a16="http://schemas.microsoft.com/office/drawing/2014/main" id="{00000000-0008-0000-0300-0000F2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499" name="Text Box 79">
          <a:extLst>
            <a:ext uri="{FF2B5EF4-FFF2-40B4-BE49-F238E27FC236}">
              <a16:creationId xmlns="" xmlns:a16="http://schemas.microsoft.com/office/drawing/2014/main" id="{00000000-0008-0000-0300-0000F3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00" name="Text Box 78">
          <a:extLst>
            <a:ext uri="{FF2B5EF4-FFF2-40B4-BE49-F238E27FC236}">
              <a16:creationId xmlns="" xmlns:a16="http://schemas.microsoft.com/office/drawing/2014/main" id="{00000000-0008-0000-0300-0000F4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01" name="Text Box 79">
          <a:extLst>
            <a:ext uri="{FF2B5EF4-FFF2-40B4-BE49-F238E27FC236}">
              <a16:creationId xmlns="" xmlns:a16="http://schemas.microsoft.com/office/drawing/2014/main" id="{00000000-0008-0000-0300-0000F5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02" name="Text Box 78">
          <a:extLst>
            <a:ext uri="{FF2B5EF4-FFF2-40B4-BE49-F238E27FC236}">
              <a16:creationId xmlns="" xmlns:a16="http://schemas.microsoft.com/office/drawing/2014/main" id="{00000000-0008-0000-0300-0000F6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03" name="Text Box 79">
          <a:extLst>
            <a:ext uri="{FF2B5EF4-FFF2-40B4-BE49-F238E27FC236}">
              <a16:creationId xmlns="" xmlns:a16="http://schemas.microsoft.com/office/drawing/2014/main" id="{00000000-0008-0000-0300-0000F7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04" name="Text Box 78">
          <a:extLst>
            <a:ext uri="{FF2B5EF4-FFF2-40B4-BE49-F238E27FC236}">
              <a16:creationId xmlns="" xmlns:a16="http://schemas.microsoft.com/office/drawing/2014/main" id="{00000000-0008-0000-0300-0000F8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05" name="Text Box 79">
          <a:extLst>
            <a:ext uri="{FF2B5EF4-FFF2-40B4-BE49-F238E27FC236}">
              <a16:creationId xmlns="" xmlns:a16="http://schemas.microsoft.com/office/drawing/2014/main" id="{00000000-0008-0000-0300-0000F9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06" name="Text Box 78">
          <a:extLst>
            <a:ext uri="{FF2B5EF4-FFF2-40B4-BE49-F238E27FC236}">
              <a16:creationId xmlns="" xmlns:a16="http://schemas.microsoft.com/office/drawing/2014/main" id="{00000000-0008-0000-0300-0000FA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07" name="Text Box 79">
          <a:extLst>
            <a:ext uri="{FF2B5EF4-FFF2-40B4-BE49-F238E27FC236}">
              <a16:creationId xmlns="" xmlns:a16="http://schemas.microsoft.com/office/drawing/2014/main" id="{00000000-0008-0000-0300-0000FB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08" name="Text Box 78">
          <a:extLst>
            <a:ext uri="{FF2B5EF4-FFF2-40B4-BE49-F238E27FC236}">
              <a16:creationId xmlns="" xmlns:a16="http://schemas.microsoft.com/office/drawing/2014/main" id="{00000000-0008-0000-0300-0000FC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09" name="Text Box 79">
          <a:extLst>
            <a:ext uri="{FF2B5EF4-FFF2-40B4-BE49-F238E27FC236}">
              <a16:creationId xmlns="" xmlns:a16="http://schemas.microsoft.com/office/drawing/2014/main" id="{00000000-0008-0000-0300-0000FD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10" name="Text Box 78">
          <a:extLst>
            <a:ext uri="{FF2B5EF4-FFF2-40B4-BE49-F238E27FC236}">
              <a16:creationId xmlns="" xmlns:a16="http://schemas.microsoft.com/office/drawing/2014/main" id="{00000000-0008-0000-0300-0000FE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11" name="Text Box 79">
          <a:extLst>
            <a:ext uri="{FF2B5EF4-FFF2-40B4-BE49-F238E27FC236}">
              <a16:creationId xmlns="" xmlns:a16="http://schemas.microsoft.com/office/drawing/2014/main" id="{00000000-0008-0000-0300-0000FF01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12" name="Text Box 78">
          <a:extLst>
            <a:ext uri="{FF2B5EF4-FFF2-40B4-BE49-F238E27FC236}">
              <a16:creationId xmlns="" xmlns:a16="http://schemas.microsoft.com/office/drawing/2014/main" id="{00000000-0008-0000-0300-000000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13" name="Text Box 79">
          <a:extLst>
            <a:ext uri="{FF2B5EF4-FFF2-40B4-BE49-F238E27FC236}">
              <a16:creationId xmlns="" xmlns:a16="http://schemas.microsoft.com/office/drawing/2014/main" id="{00000000-0008-0000-0300-000001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14" name="Text Box 78">
          <a:extLst>
            <a:ext uri="{FF2B5EF4-FFF2-40B4-BE49-F238E27FC236}">
              <a16:creationId xmlns="" xmlns:a16="http://schemas.microsoft.com/office/drawing/2014/main" id="{00000000-0008-0000-0300-000002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15" name="Text Box 79">
          <a:extLst>
            <a:ext uri="{FF2B5EF4-FFF2-40B4-BE49-F238E27FC236}">
              <a16:creationId xmlns="" xmlns:a16="http://schemas.microsoft.com/office/drawing/2014/main" id="{00000000-0008-0000-0300-000003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16" name="Text Box 78">
          <a:extLst>
            <a:ext uri="{FF2B5EF4-FFF2-40B4-BE49-F238E27FC236}">
              <a16:creationId xmlns="" xmlns:a16="http://schemas.microsoft.com/office/drawing/2014/main" id="{00000000-0008-0000-0300-000004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17" name="Text Box 79">
          <a:extLst>
            <a:ext uri="{FF2B5EF4-FFF2-40B4-BE49-F238E27FC236}">
              <a16:creationId xmlns="" xmlns:a16="http://schemas.microsoft.com/office/drawing/2014/main" id="{00000000-0008-0000-0300-000005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18" name="Text Box 78">
          <a:extLst>
            <a:ext uri="{FF2B5EF4-FFF2-40B4-BE49-F238E27FC236}">
              <a16:creationId xmlns="" xmlns:a16="http://schemas.microsoft.com/office/drawing/2014/main" id="{00000000-0008-0000-0300-000006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19" name="Text Box 79">
          <a:extLst>
            <a:ext uri="{FF2B5EF4-FFF2-40B4-BE49-F238E27FC236}">
              <a16:creationId xmlns="" xmlns:a16="http://schemas.microsoft.com/office/drawing/2014/main" id="{00000000-0008-0000-0300-000007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20" name="Text Box 78">
          <a:extLst>
            <a:ext uri="{FF2B5EF4-FFF2-40B4-BE49-F238E27FC236}">
              <a16:creationId xmlns="" xmlns:a16="http://schemas.microsoft.com/office/drawing/2014/main" id="{00000000-0008-0000-0300-000008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21" name="Text Box 79">
          <a:extLst>
            <a:ext uri="{FF2B5EF4-FFF2-40B4-BE49-F238E27FC236}">
              <a16:creationId xmlns="" xmlns:a16="http://schemas.microsoft.com/office/drawing/2014/main" id="{00000000-0008-0000-0300-000009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22" name="Text Box 78">
          <a:extLst>
            <a:ext uri="{FF2B5EF4-FFF2-40B4-BE49-F238E27FC236}">
              <a16:creationId xmlns="" xmlns:a16="http://schemas.microsoft.com/office/drawing/2014/main" id="{00000000-0008-0000-0300-00000A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23" name="Text Box 79">
          <a:extLst>
            <a:ext uri="{FF2B5EF4-FFF2-40B4-BE49-F238E27FC236}">
              <a16:creationId xmlns="" xmlns:a16="http://schemas.microsoft.com/office/drawing/2014/main" id="{00000000-0008-0000-0300-00000B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24" name="Text Box 78">
          <a:extLst>
            <a:ext uri="{FF2B5EF4-FFF2-40B4-BE49-F238E27FC236}">
              <a16:creationId xmlns="" xmlns:a16="http://schemas.microsoft.com/office/drawing/2014/main" id="{00000000-0008-0000-0300-00000C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25" name="Text Box 79">
          <a:extLst>
            <a:ext uri="{FF2B5EF4-FFF2-40B4-BE49-F238E27FC236}">
              <a16:creationId xmlns="" xmlns:a16="http://schemas.microsoft.com/office/drawing/2014/main" id="{00000000-0008-0000-0300-00000D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26" name="Text Box 78">
          <a:extLst>
            <a:ext uri="{FF2B5EF4-FFF2-40B4-BE49-F238E27FC236}">
              <a16:creationId xmlns="" xmlns:a16="http://schemas.microsoft.com/office/drawing/2014/main" id="{00000000-0008-0000-0300-00000E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27" name="Text Box 79">
          <a:extLst>
            <a:ext uri="{FF2B5EF4-FFF2-40B4-BE49-F238E27FC236}">
              <a16:creationId xmlns="" xmlns:a16="http://schemas.microsoft.com/office/drawing/2014/main" id="{00000000-0008-0000-0300-00000F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28" name="Text Box 78">
          <a:extLst>
            <a:ext uri="{FF2B5EF4-FFF2-40B4-BE49-F238E27FC236}">
              <a16:creationId xmlns="" xmlns:a16="http://schemas.microsoft.com/office/drawing/2014/main" id="{00000000-0008-0000-0300-000010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29" name="Text Box 79">
          <a:extLst>
            <a:ext uri="{FF2B5EF4-FFF2-40B4-BE49-F238E27FC236}">
              <a16:creationId xmlns="" xmlns:a16="http://schemas.microsoft.com/office/drawing/2014/main" id="{00000000-0008-0000-0300-000011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30" name="Text Box 78">
          <a:extLst>
            <a:ext uri="{FF2B5EF4-FFF2-40B4-BE49-F238E27FC236}">
              <a16:creationId xmlns="" xmlns:a16="http://schemas.microsoft.com/office/drawing/2014/main" id="{00000000-0008-0000-0300-000012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31" name="Text Box 79">
          <a:extLst>
            <a:ext uri="{FF2B5EF4-FFF2-40B4-BE49-F238E27FC236}">
              <a16:creationId xmlns="" xmlns:a16="http://schemas.microsoft.com/office/drawing/2014/main" id="{00000000-0008-0000-0300-000013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32" name="Text Box 78">
          <a:extLst>
            <a:ext uri="{FF2B5EF4-FFF2-40B4-BE49-F238E27FC236}">
              <a16:creationId xmlns="" xmlns:a16="http://schemas.microsoft.com/office/drawing/2014/main" id="{00000000-0008-0000-0300-000014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33" name="Text Box 79">
          <a:extLst>
            <a:ext uri="{FF2B5EF4-FFF2-40B4-BE49-F238E27FC236}">
              <a16:creationId xmlns="" xmlns:a16="http://schemas.microsoft.com/office/drawing/2014/main" id="{00000000-0008-0000-0300-000015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34" name="Text Box 78">
          <a:extLst>
            <a:ext uri="{FF2B5EF4-FFF2-40B4-BE49-F238E27FC236}">
              <a16:creationId xmlns="" xmlns:a16="http://schemas.microsoft.com/office/drawing/2014/main" id="{00000000-0008-0000-0300-000016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35" name="Text Box 79">
          <a:extLst>
            <a:ext uri="{FF2B5EF4-FFF2-40B4-BE49-F238E27FC236}">
              <a16:creationId xmlns="" xmlns:a16="http://schemas.microsoft.com/office/drawing/2014/main" id="{00000000-0008-0000-0300-000017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36" name="Text Box 78">
          <a:extLst>
            <a:ext uri="{FF2B5EF4-FFF2-40B4-BE49-F238E27FC236}">
              <a16:creationId xmlns="" xmlns:a16="http://schemas.microsoft.com/office/drawing/2014/main" id="{00000000-0008-0000-0300-000018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37" name="Text Box 79">
          <a:extLst>
            <a:ext uri="{FF2B5EF4-FFF2-40B4-BE49-F238E27FC236}">
              <a16:creationId xmlns="" xmlns:a16="http://schemas.microsoft.com/office/drawing/2014/main" id="{00000000-0008-0000-0300-000019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38" name="Text Box 78">
          <a:extLst>
            <a:ext uri="{FF2B5EF4-FFF2-40B4-BE49-F238E27FC236}">
              <a16:creationId xmlns="" xmlns:a16="http://schemas.microsoft.com/office/drawing/2014/main" id="{00000000-0008-0000-0300-00001A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39" name="Text Box 79">
          <a:extLst>
            <a:ext uri="{FF2B5EF4-FFF2-40B4-BE49-F238E27FC236}">
              <a16:creationId xmlns="" xmlns:a16="http://schemas.microsoft.com/office/drawing/2014/main" id="{00000000-0008-0000-0300-00001B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40" name="Text Box 78">
          <a:extLst>
            <a:ext uri="{FF2B5EF4-FFF2-40B4-BE49-F238E27FC236}">
              <a16:creationId xmlns="" xmlns:a16="http://schemas.microsoft.com/office/drawing/2014/main" id="{00000000-0008-0000-0300-00001C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41" name="Text Box 79">
          <a:extLst>
            <a:ext uri="{FF2B5EF4-FFF2-40B4-BE49-F238E27FC236}">
              <a16:creationId xmlns="" xmlns:a16="http://schemas.microsoft.com/office/drawing/2014/main" id="{00000000-0008-0000-0300-00001D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42" name="Text Box 78">
          <a:extLst>
            <a:ext uri="{FF2B5EF4-FFF2-40B4-BE49-F238E27FC236}">
              <a16:creationId xmlns="" xmlns:a16="http://schemas.microsoft.com/office/drawing/2014/main" id="{00000000-0008-0000-0300-00001E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43" name="Text Box 79">
          <a:extLst>
            <a:ext uri="{FF2B5EF4-FFF2-40B4-BE49-F238E27FC236}">
              <a16:creationId xmlns="" xmlns:a16="http://schemas.microsoft.com/office/drawing/2014/main" id="{00000000-0008-0000-0300-00001F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44" name="Text Box 78">
          <a:extLst>
            <a:ext uri="{FF2B5EF4-FFF2-40B4-BE49-F238E27FC236}">
              <a16:creationId xmlns="" xmlns:a16="http://schemas.microsoft.com/office/drawing/2014/main" id="{00000000-0008-0000-0300-000020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45" name="Text Box 79">
          <a:extLst>
            <a:ext uri="{FF2B5EF4-FFF2-40B4-BE49-F238E27FC236}">
              <a16:creationId xmlns="" xmlns:a16="http://schemas.microsoft.com/office/drawing/2014/main" id="{00000000-0008-0000-0300-000021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46" name="Text Box 78">
          <a:extLst>
            <a:ext uri="{FF2B5EF4-FFF2-40B4-BE49-F238E27FC236}">
              <a16:creationId xmlns="" xmlns:a16="http://schemas.microsoft.com/office/drawing/2014/main" id="{00000000-0008-0000-0300-000022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47" name="Text Box 79">
          <a:extLst>
            <a:ext uri="{FF2B5EF4-FFF2-40B4-BE49-F238E27FC236}">
              <a16:creationId xmlns="" xmlns:a16="http://schemas.microsoft.com/office/drawing/2014/main" id="{00000000-0008-0000-0300-000023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48" name="Text Box 78">
          <a:extLst>
            <a:ext uri="{FF2B5EF4-FFF2-40B4-BE49-F238E27FC236}">
              <a16:creationId xmlns="" xmlns:a16="http://schemas.microsoft.com/office/drawing/2014/main" id="{00000000-0008-0000-0300-000024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49" name="Text Box 79">
          <a:extLst>
            <a:ext uri="{FF2B5EF4-FFF2-40B4-BE49-F238E27FC236}">
              <a16:creationId xmlns="" xmlns:a16="http://schemas.microsoft.com/office/drawing/2014/main" id="{00000000-0008-0000-0300-000025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50" name="Text Box 78">
          <a:extLst>
            <a:ext uri="{FF2B5EF4-FFF2-40B4-BE49-F238E27FC236}">
              <a16:creationId xmlns="" xmlns:a16="http://schemas.microsoft.com/office/drawing/2014/main" id="{00000000-0008-0000-0300-000026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51" name="Text Box 79">
          <a:extLst>
            <a:ext uri="{FF2B5EF4-FFF2-40B4-BE49-F238E27FC236}">
              <a16:creationId xmlns="" xmlns:a16="http://schemas.microsoft.com/office/drawing/2014/main" id="{00000000-0008-0000-0300-000027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52" name="Text Box 78">
          <a:extLst>
            <a:ext uri="{FF2B5EF4-FFF2-40B4-BE49-F238E27FC236}">
              <a16:creationId xmlns="" xmlns:a16="http://schemas.microsoft.com/office/drawing/2014/main" id="{00000000-0008-0000-0300-000028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53" name="Text Box 79">
          <a:extLst>
            <a:ext uri="{FF2B5EF4-FFF2-40B4-BE49-F238E27FC236}">
              <a16:creationId xmlns="" xmlns:a16="http://schemas.microsoft.com/office/drawing/2014/main" id="{00000000-0008-0000-0300-000029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54" name="Text Box 78">
          <a:extLst>
            <a:ext uri="{FF2B5EF4-FFF2-40B4-BE49-F238E27FC236}">
              <a16:creationId xmlns="" xmlns:a16="http://schemas.microsoft.com/office/drawing/2014/main" id="{00000000-0008-0000-0300-00002A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55" name="Text Box 79">
          <a:extLst>
            <a:ext uri="{FF2B5EF4-FFF2-40B4-BE49-F238E27FC236}">
              <a16:creationId xmlns="" xmlns:a16="http://schemas.microsoft.com/office/drawing/2014/main" id="{00000000-0008-0000-0300-00002B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56" name="Text Box 78">
          <a:extLst>
            <a:ext uri="{FF2B5EF4-FFF2-40B4-BE49-F238E27FC236}">
              <a16:creationId xmlns="" xmlns:a16="http://schemas.microsoft.com/office/drawing/2014/main" id="{00000000-0008-0000-0300-00002C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57" name="Text Box 79">
          <a:extLst>
            <a:ext uri="{FF2B5EF4-FFF2-40B4-BE49-F238E27FC236}">
              <a16:creationId xmlns="" xmlns:a16="http://schemas.microsoft.com/office/drawing/2014/main" id="{00000000-0008-0000-0300-00002D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58" name="Text Box 78">
          <a:extLst>
            <a:ext uri="{FF2B5EF4-FFF2-40B4-BE49-F238E27FC236}">
              <a16:creationId xmlns="" xmlns:a16="http://schemas.microsoft.com/office/drawing/2014/main" id="{00000000-0008-0000-0300-00002E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59" name="Text Box 79">
          <a:extLst>
            <a:ext uri="{FF2B5EF4-FFF2-40B4-BE49-F238E27FC236}">
              <a16:creationId xmlns="" xmlns:a16="http://schemas.microsoft.com/office/drawing/2014/main" id="{00000000-0008-0000-0300-00002F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60" name="Text Box 78">
          <a:extLst>
            <a:ext uri="{FF2B5EF4-FFF2-40B4-BE49-F238E27FC236}">
              <a16:creationId xmlns="" xmlns:a16="http://schemas.microsoft.com/office/drawing/2014/main" id="{00000000-0008-0000-0300-000030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61" name="Text Box 79">
          <a:extLst>
            <a:ext uri="{FF2B5EF4-FFF2-40B4-BE49-F238E27FC236}">
              <a16:creationId xmlns="" xmlns:a16="http://schemas.microsoft.com/office/drawing/2014/main" id="{00000000-0008-0000-0300-000031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62" name="Text Box 78">
          <a:extLst>
            <a:ext uri="{FF2B5EF4-FFF2-40B4-BE49-F238E27FC236}">
              <a16:creationId xmlns="" xmlns:a16="http://schemas.microsoft.com/office/drawing/2014/main" id="{00000000-0008-0000-0300-000032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63" name="Text Box 79">
          <a:extLst>
            <a:ext uri="{FF2B5EF4-FFF2-40B4-BE49-F238E27FC236}">
              <a16:creationId xmlns="" xmlns:a16="http://schemas.microsoft.com/office/drawing/2014/main" id="{00000000-0008-0000-0300-000033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64" name="Text Box 78">
          <a:extLst>
            <a:ext uri="{FF2B5EF4-FFF2-40B4-BE49-F238E27FC236}">
              <a16:creationId xmlns="" xmlns:a16="http://schemas.microsoft.com/office/drawing/2014/main" id="{00000000-0008-0000-0300-000034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65" name="Text Box 79">
          <a:extLst>
            <a:ext uri="{FF2B5EF4-FFF2-40B4-BE49-F238E27FC236}">
              <a16:creationId xmlns="" xmlns:a16="http://schemas.microsoft.com/office/drawing/2014/main" id="{00000000-0008-0000-0300-000035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66" name="Text Box 78">
          <a:extLst>
            <a:ext uri="{FF2B5EF4-FFF2-40B4-BE49-F238E27FC236}">
              <a16:creationId xmlns="" xmlns:a16="http://schemas.microsoft.com/office/drawing/2014/main" id="{00000000-0008-0000-0300-000036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67" name="Text Box 79">
          <a:extLst>
            <a:ext uri="{FF2B5EF4-FFF2-40B4-BE49-F238E27FC236}">
              <a16:creationId xmlns="" xmlns:a16="http://schemas.microsoft.com/office/drawing/2014/main" id="{00000000-0008-0000-0300-000037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68" name="Text Box 78">
          <a:extLst>
            <a:ext uri="{FF2B5EF4-FFF2-40B4-BE49-F238E27FC236}">
              <a16:creationId xmlns="" xmlns:a16="http://schemas.microsoft.com/office/drawing/2014/main" id="{00000000-0008-0000-0300-000038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69" name="Text Box 79">
          <a:extLst>
            <a:ext uri="{FF2B5EF4-FFF2-40B4-BE49-F238E27FC236}">
              <a16:creationId xmlns="" xmlns:a16="http://schemas.microsoft.com/office/drawing/2014/main" id="{00000000-0008-0000-0300-000039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70" name="Text Box 78">
          <a:extLst>
            <a:ext uri="{FF2B5EF4-FFF2-40B4-BE49-F238E27FC236}">
              <a16:creationId xmlns="" xmlns:a16="http://schemas.microsoft.com/office/drawing/2014/main" id="{00000000-0008-0000-0300-00003A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71" name="Text Box 79">
          <a:extLst>
            <a:ext uri="{FF2B5EF4-FFF2-40B4-BE49-F238E27FC236}">
              <a16:creationId xmlns="" xmlns:a16="http://schemas.microsoft.com/office/drawing/2014/main" id="{00000000-0008-0000-0300-00003B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72" name="Text Box 78">
          <a:extLst>
            <a:ext uri="{FF2B5EF4-FFF2-40B4-BE49-F238E27FC236}">
              <a16:creationId xmlns="" xmlns:a16="http://schemas.microsoft.com/office/drawing/2014/main" id="{00000000-0008-0000-0300-00003C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73" name="Text Box 79">
          <a:extLst>
            <a:ext uri="{FF2B5EF4-FFF2-40B4-BE49-F238E27FC236}">
              <a16:creationId xmlns="" xmlns:a16="http://schemas.microsoft.com/office/drawing/2014/main" id="{00000000-0008-0000-0300-00003D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74" name="Text Box 78">
          <a:extLst>
            <a:ext uri="{FF2B5EF4-FFF2-40B4-BE49-F238E27FC236}">
              <a16:creationId xmlns="" xmlns:a16="http://schemas.microsoft.com/office/drawing/2014/main" id="{00000000-0008-0000-0300-00003E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75" name="Text Box 79">
          <a:extLst>
            <a:ext uri="{FF2B5EF4-FFF2-40B4-BE49-F238E27FC236}">
              <a16:creationId xmlns="" xmlns:a16="http://schemas.microsoft.com/office/drawing/2014/main" id="{00000000-0008-0000-0300-00003F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76" name="Text Box 78">
          <a:extLst>
            <a:ext uri="{FF2B5EF4-FFF2-40B4-BE49-F238E27FC236}">
              <a16:creationId xmlns="" xmlns:a16="http://schemas.microsoft.com/office/drawing/2014/main" id="{00000000-0008-0000-0300-000040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77" name="Text Box 79">
          <a:extLst>
            <a:ext uri="{FF2B5EF4-FFF2-40B4-BE49-F238E27FC236}">
              <a16:creationId xmlns="" xmlns:a16="http://schemas.microsoft.com/office/drawing/2014/main" id="{00000000-0008-0000-0300-000041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78" name="Text Box 78">
          <a:extLst>
            <a:ext uri="{FF2B5EF4-FFF2-40B4-BE49-F238E27FC236}">
              <a16:creationId xmlns="" xmlns:a16="http://schemas.microsoft.com/office/drawing/2014/main" id="{00000000-0008-0000-0300-000042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79" name="Text Box 79">
          <a:extLst>
            <a:ext uri="{FF2B5EF4-FFF2-40B4-BE49-F238E27FC236}">
              <a16:creationId xmlns="" xmlns:a16="http://schemas.microsoft.com/office/drawing/2014/main" id="{00000000-0008-0000-0300-000043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80" name="Text Box 78">
          <a:extLst>
            <a:ext uri="{FF2B5EF4-FFF2-40B4-BE49-F238E27FC236}">
              <a16:creationId xmlns="" xmlns:a16="http://schemas.microsoft.com/office/drawing/2014/main" id="{00000000-0008-0000-0300-000044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81" name="Text Box 79">
          <a:extLst>
            <a:ext uri="{FF2B5EF4-FFF2-40B4-BE49-F238E27FC236}">
              <a16:creationId xmlns="" xmlns:a16="http://schemas.microsoft.com/office/drawing/2014/main" id="{00000000-0008-0000-0300-000045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82" name="Text Box 78">
          <a:extLst>
            <a:ext uri="{FF2B5EF4-FFF2-40B4-BE49-F238E27FC236}">
              <a16:creationId xmlns="" xmlns:a16="http://schemas.microsoft.com/office/drawing/2014/main" id="{00000000-0008-0000-0300-000046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83" name="Text Box 79">
          <a:extLst>
            <a:ext uri="{FF2B5EF4-FFF2-40B4-BE49-F238E27FC236}">
              <a16:creationId xmlns="" xmlns:a16="http://schemas.microsoft.com/office/drawing/2014/main" id="{00000000-0008-0000-0300-000047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84" name="Text Box 78">
          <a:extLst>
            <a:ext uri="{FF2B5EF4-FFF2-40B4-BE49-F238E27FC236}">
              <a16:creationId xmlns="" xmlns:a16="http://schemas.microsoft.com/office/drawing/2014/main" id="{00000000-0008-0000-0300-000048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85" name="Text Box 79">
          <a:extLst>
            <a:ext uri="{FF2B5EF4-FFF2-40B4-BE49-F238E27FC236}">
              <a16:creationId xmlns="" xmlns:a16="http://schemas.microsoft.com/office/drawing/2014/main" id="{00000000-0008-0000-0300-000049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86" name="Text Box 78">
          <a:extLst>
            <a:ext uri="{FF2B5EF4-FFF2-40B4-BE49-F238E27FC236}">
              <a16:creationId xmlns="" xmlns:a16="http://schemas.microsoft.com/office/drawing/2014/main" id="{00000000-0008-0000-0300-00004A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87" name="Text Box 79">
          <a:extLst>
            <a:ext uri="{FF2B5EF4-FFF2-40B4-BE49-F238E27FC236}">
              <a16:creationId xmlns="" xmlns:a16="http://schemas.microsoft.com/office/drawing/2014/main" id="{00000000-0008-0000-0300-00004B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88" name="Text Box 78">
          <a:extLst>
            <a:ext uri="{FF2B5EF4-FFF2-40B4-BE49-F238E27FC236}">
              <a16:creationId xmlns="" xmlns:a16="http://schemas.microsoft.com/office/drawing/2014/main" id="{00000000-0008-0000-0300-00004C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89" name="Text Box 79">
          <a:extLst>
            <a:ext uri="{FF2B5EF4-FFF2-40B4-BE49-F238E27FC236}">
              <a16:creationId xmlns="" xmlns:a16="http://schemas.microsoft.com/office/drawing/2014/main" id="{00000000-0008-0000-0300-00004D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90" name="Text Box 78">
          <a:extLst>
            <a:ext uri="{FF2B5EF4-FFF2-40B4-BE49-F238E27FC236}">
              <a16:creationId xmlns="" xmlns:a16="http://schemas.microsoft.com/office/drawing/2014/main" id="{00000000-0008-0000-0300-00004E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91" name="Text Box 79">
          <a:extLst>
            <a:ext uri="{FF2B5EF4-FFF2-40B4-BE49-F238E27FC236}">
              <a16:creationId xmlns="" xmlns:a16="http://schemas.microsoft.com/office/drawing/2014/main" id="{00000000-0008-0000-0300-00004F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92" name="Text Box 78">
          <a:extLst>
            <a:ext uri="{FF2B5EF4-FFF2-40B4-BE49-F238E27FC236}">
              <a16:creationId xmlns="" xmlns:a16="http://schemas.microsoft.com/office/drawing/2014/main" id="{00000000-0008-0000-0300-000050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93" name="Text Box 79">
          <a:extLst>
            <a:ext uri="{FF2B5EF4-FFF2-40B4-BE49-F238E27FC236}">
              <a16:creationId xmlns="" xmlns:a16="http://schemas.microsoft.com/office/drawing/2014/main" id="{00000000-0008-0000-0300-000051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94" name="Text Box 78">
          <a:extLst>
            <a:ext uri="{FF2B5EF4-FFF2-40B4-BE49-F238E27FC236}">
              <a16:creationId xmlns="" xmlns:a16="http://schemas.microsoft.com/office/drawing/2014/main" id="{00000000-0008-0000-0300-000052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95" name="Text Box 79">
          <a:extLst>
            <a:ext uri="{FF2B5EF4-FFF2-40B4-BE49-F238E27FC236}">
              <a16:creationId xmlns="" xmlns:a16="http://schemas.microsoft.com/office/drawing/2014/main" id="{00000000-0008-0000-0300-000053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96" name="Text Box 78">
          <a:extLst>
            <a:ext uri="{FF2B5EF4-FFF2-40B4-BE49-F238E27FC236}">
              <a16:creationId xmlns="" xmlns:a16="http://schemas.microsoft.com/office/drawing/2014/main" id="{00000000-0008-0000-0300-000054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97" name="Text Box 79">
          <a:extLst>
            <a:ext uri="{FF2B5EF4-FFF2-40B4-BE49-F238E27FC236}">
              <a16:creationId xmlns="" xmlns:a16="http://schemas.microsoft.com/office/drawing/2014/main" id="{00000000-0008-0000-0300-000055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98" name="Text Box 78">
          <a:extLst>
            <a:ext uri="{FF2B5EF4-FFF2-40B4-BE49-F238E27FC236}">
              <a16:creationId xmlns="" xmlns:a16="http://schemas.microsoft.com/office/drawing/2014/main" id="{00000000-0008-0000-0300-000056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599" name="Text Box 79">
          <a:extLst>
            <a:ext uri="{FF2B5EF4-FFF2-40B4-BE49-F238E27FC236}">
              <a16:creationId xmlns="" xmlns:a16="http://schemas.microsoft.com/office/drawing/2014/main" id="{00000000-0008-0000-0300-000057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00" name="Text Box 78">
          <a:extLst>
            <a:ext uri="{FF2B5EF4-FFF2-40B4-BE49-F238E27FC236}">
              <a16:creationId xmlns="" xmlns:a16="http://schemas.microsoft.com/office/drawing/2014/main" id="{00000000-0008-0000-0300-000058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01" name="Text Box 79">
          <a:extLst>
            <a:ext uri="{FF2B5EF4-FFF2-40B4-BE49-F238E27FC236}">
              <a16:creationId xmlns="" xmlns:a16="http://schemas.microsoft.com/office/drawing/2014/main" id="{00000000-0008-0000-0300-000059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02" name="Text Box 78">
          <a:extLst>
            <a:ext uri="{FF2B5EF4-FFF2-40B4-BE49-F238E27FC236}">
              <a16:creationId xmlns="" xmlns:a16="http://schemas.microsoft.com/office/drawing/2014/main" id="{00000000-0008-0000-0300-00005A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03" name="Text Box 79">
          <a:extLst>
            <a:ext uri="{FF2B5EF4-FFF2-40B4-BE49-F238E27FC236}">
              <a16:creationId xmlns="" xmlns:a16="http://schemas.microsoft.com/office/drawing/2014/main" id="{00000000-0008-0000-0300-00005B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04" name="Text Box 78">
          <a:extLst>
            <a:ext uri="{FF2B5EF4-FFF2-40B4-BE49-F238E27FC236}">
              <a16:creationId xmlns="" xmlns:a16="http://schemas.microsoft.com/office/drawing/2014/main" id="{00000000-0008-0000-0300-00005C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05" name="Text Box 79">
          <a:extLst>
            <a:ext uri="{FF2B5EF4-FFF2-40B4-BE49-F238E27FC236}">
              <a16:creationId xmlns="" xmlns:a16="http://schemas.microsoft.com/office/drawing/2014/main" id="{00000000-0008-0000-0300-00005D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06" name="Text Box 78">
          <a:extLst>
            <a:ext uri="{FF2B5EF4-FFF2-40B4-BE49-F238E27FC236}">
              <a16:creationId xmlns="" xmlns:a16="http://schemas.microsoft.com/office/drawing/2014/main" id="{00000000-0008-0000-0300-00005E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07" name="Text Box 79">
          <a:extLst>
            <a:ext uri="{FF2B5EF4-FFF2-40B4-BE49-F238E27FC236}">
              <a16:creationId xmlns="" xmlns:a16="http://schemas.microsoft.com/office/drawing/2014/main" id="{00000000-0008-0000-0300-00005F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08" name="Text Box 78">
          <a:extLst>
            <a:ext uri="{FF2B5EF4-FFF2-40B4-BE49-F238E27FC236}">
              <a16:creationId xmlns="" xmlns:a16="http://schemas.microsoft.com/office/drawing/2014/main" id="{00000000-0008-0000-0300-000060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09" name="Text Box 79">
          <a:extLst>
            <a:ext uri="{FF2B5EF4-FFF2-40B4-BE49-F238E27FC236}">
              <a16:creationId xmlns="" xmlns:a16="http://schemas.microsoft.com/office/drawing/2014/main" id="{00000000-0008-0000-0300-000061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10" name="Text Box 78">
          <a:extLst>
            <a:ext uri="{FF2B5EF4-FFF2-40B4-BE49-F238E27FC236}">
              <a16:creationId xmlns="" xmlns:a16="http://schemas.microsoft.com/office/drawing/2014/main" id="{00000000-0008-0000-0300-000062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11" name="Text Box 79">
          <a:extLst>
            <a:ext uri="{FF2B5EF4-FFF2-40B4-BE49-F238E27FC236}">
              <a16:creationId xmlns="" xmlns:a16="http://schemas.microsoft.com/office/drawing/2014/main" id="{00000000-0008-0000-0300-000063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12" name="Text Box 78">
          <a:extLst>
            <a:ext uri="{FF2B5EF4-FFF2-40B4-BE49-F238E27FC236}">
              <a16:creationId xmlns="" xmlns:a16="http://schemas.microsoft.com/office/drawing/2014/main" id="{00000000-0008-0000-0300-000064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13" name="Text Box 79">
          <a:extLst>
            <a:ext uri="{FF2B5EF4-FFF2-40B4-BE49-F238E27FC236}">
              <a16:creationId xmlns="" xmlns:a16="http://schemas.microsoft.com/office/drawing/2014/main" id="{00000000-0008-0000-0300-000065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14" name="Text Box 78">
          <a:extLst>
            <a:ext uri="{FF2B5EF4-FFF2-40B4-BE49-F238E27FC236}">
              <a16:creationId xmlns="" xmlns:a16="http://schemas.microsoft.com/office/drawing/2014/main" id="{00000000-0008-0000-0300-000066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15" name="Text Box 79">
          <a:extLst>
            <a:ext uri="{FF2B5EF4-FFF2-40B4-BE49-F238E27FC236}">
              <a16:creationId xmlns="" xmlns:a16="http://schemas.microsoft.com/office/drawing/2014/main" id="{00000000-0008-0000-0300-000067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16" name="Text Box 78">
          <a:extLst>
            <a:ext uri="{FF2B5EF4-FFF2-40B4-BE49-F238E27FC236}">
              <a16:creationId xmlns="" xmlns:a16="http://schemas.microsoft.com/office/drawing/2014/main" id="{00000000-0008-0000-0300-000068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17" name="Text Box 79">
          <a:extLst>
            <a:ext uri="{FF2B5EF4-FFF2-40B4-BE49-F238E27FC236}">
              <a16:creationId xmlns="" xmlns:a16="http://schemas.microsoft.com/office/drawing/2014/main" id="{00000000-0008-0000-0300-000069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18" name="Text Box 78">
          <a:extLst>
            <a:ext uri="{FF2B5EF4-FFF2-40B4-BE49-F238E27FC236}">
              <a16:creationId xmlns="" xmlns:a16="http://schemas.microsoft.com/office/drawing/2014/main" id="{00000000-0008-0000-0300-00006A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19" name="Text Box 79">
          <a:extLst>
            <a:ext uri="{FF2B5EF4-FFF2-40B4-BE49-F238E27FC236}">
              <a16:creationId xmlns="" xmlns:a16="http://schemas.microsoft.com/office/drawing/2014/main" id="{00000000-0008-0000-0300-00006B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20" name="Text Box 78">
          <a:extLst>
            <a:ext uri="{FF2B5EF4-FFF2-40B4-BE49-F238E27FC236}">
              <a16:creationId xmlns="" xmlns:a16="http://schemas.microsoft.com/office/drawing/2014/main" id="{00000000-0008-0000-0300-00006C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21" name="Text Box 79">
          <a:extLst>
            <a:ext uri="{FF2B5EF4-FFF2-40B4-BE49-F238E27FC236}">
              <a16:creationId xmlns="" xmlns:a16="http://schemas.microsoft.com/office/drawing/2014/main" id="{00000000-0008-0000-0300-00006D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22" name="Text Box 78">
          <a:extLst>
            <a:ext uri="{FF2B5EF4-FFF2-40B4-BE49-F238E27FC236}">
              <a16:creationId xmlns="" xmlns:a16="http://schemas.microsoft.com/office/drawing/2014/main" id="{00000000-0008-0000-0300-00006E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23" name="Text Box 79">
          <a:extLst>
            <a:ext uri="{FF2B5EF4-FFF2-40B4-BE49-F238E27FC236}">
              <a16:creationId xmlns="" xmlns:a16="http://schemas.microsoft.com/office/drawing/2014/main" id="{00000000-0008-0000-0300-00006F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24" name="Text Box 78">
          <a:extLst>
            <a:ext uri="{FF2B5EF4-FFF2-40B4-BE49-F238E27FC236}">
              <a16:creationId xmlns="" xmlns:a16="http://schemas.microsoft.com/office/drawing/2014/main" id="{00000000-0008-0000-0300-000070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25" name="Text Box 79">
          <a:extLst>
            <a:ext uri="{FF2B5EF4-FFF2-40B4-BE49-F238E27FC236}">
              <a16:creationId xmlns="" xmlns:a16="http://schemas.microsoft.com/office/drawing/2014/main" id="{00000000-0008-0000-0300-000071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26" name="Text Box 78">
          <a:extLst>
            <a:ext uri="{FF2B5EF4-FFF2-40B4-BE49-F238E27FC236}">
              <a16:creationId xmlns="" xmlns:a16="http://schemas.microsoft.com/office/drawing/2014/main" id="{00000000-0008-0000-0300-000072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27" name="Text Box 79">
          <a:extLst>
            <a:ext uri="{FF2B5EF4-FFF2-40B4-BE49-F238E27FC236}">
              <a16:creationId xmlns="" xmlns:a16="http://schemas.microsoft.com/office/drawing/2014/main" id="{00000000-0008-0000-0300-000073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28" name="Text Box 78">
          <a:extLst>
            <a:ext uri="{FF2B5EF4-FFF2-40B4-BE49-F238E27FC236}">
              <a16:creationId xmlns="" xmlns:a16="http://schemas.microsoft.com/office/drawing/2014/main" id="{00000000-0008-0000-0300-000074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29" name="Text Box 79">
          <a:extLst>
            <a:ext uri="{FF2B5EF4-FFF2-40B4-BE49-F238E27FC236}">
              <a16:creationId xmlns="" xmlns:a16="http://schemas.microsoft.com/office/drawing/2014/main" id="{00000000-0008-0000-0300-000075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30" name="Text Box 78">
          <a:extLst>
            <a:ext uri="{FF2B5EF4-FFF2-40B4-BE49-F238E27FC236}">
              <a16:creationId xmlns="" xmlns:a16="http://schemas.microsoft.com/office/drawing/2014/main" id="{00000000-0008-0000-0300-000076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31" name="Text Box 79">
          <a:extLst>
            <a:ext uri="{FF2B5EF4-FFF2-40B4-BE49-F238E27FC236}">
              <a16:creationId xmlns="" xmlns:a16="http://schemas.microsoft.com/office/drawing/2014/main" id="{00000000-0008-0000-0300-000077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32" name="Text Box 78">
          <a:extLst>
            <a:ext uri="{FF2B5EF4-FFF2-40B4-BE49-F238E27FC236}">
              <a16:creationId xmlns="" xmlns:a16="http://schemas.microsoft.com/office/drawing/2014/main" id="{00000000-0008-0000-0300-000078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33" name="Text Box 79">
          <a:extLst>
            <a:ext uri="{FF2B5EF4-FFF2-40B4-BE49-F238E27FC236}">
              <a16:creationId xmlns="" xmlns:a16="http://schemas.microsoft.com/office/drawing/2014/main" id="{00000000-0008-0000-0300-000079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34" name="Text Box 78">
          <a:extLst>
            <a:ext uri="{FF2B5EF4-FFF2-40B4-BE49-F238E27FC236}">
              <a16:creationId xmlns="" xmlns:a16="http://schemas.microsoft.com/office/drawing/2014/main" id="{00000000-0008-0000-0300-00007A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35" name="Text Box 79">
          <a:extLst>
            <a:ext uri="{FF2B5EF4-FFF2-40B4-BE49-F238E27FC236}">
              <a16:creationId xmlns="" xmlns:a16="http://schemas.microsoft.com/office/drawing/2014/main" id="{00000000-0008-0000-0300-00007B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36" name="Text Box 78">
          <a:extLst>
            <a:ext uri="{FF2B5EF4-FFF2-40B4-BE49-F238E27FC236}">
              <a16:creationId xmlns="" xmlns:a16="http://schemas.microsoft.com/office/drawing/2014/main" id="{00000000-0008-0000-0300-00007C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37" name="Text Box 79">
          <a:extLst>
            <a:ext uri="{FF2B5EF4-FFF2-40B4-BE49-F238E27FC236}">
              <a16:creationId xmlns="" xmlns:a16="http://schemas.microsoft.com/office/drawing/2014/main" id="{00000000-0008-0000-0300-00007D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38" name="Text Box 78">
          <a:extLst>
            <a:ext uri="{FF2B5EF4-FFF2-40B4-BE49-F238E27FC236}">
              <a16:creationId xmlns="" xmlns:a16="http://schemas.microsoft.com/office/drawing/2014/main" id="{00000000-0008-0000-0300-00007E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39" name="Text Box 79">
          <a:extLst>
            <a:ext uri="{FF2B5EF4-FFF2-40B4-BE49-F238E27FC236}">
              <a16:creationId xmlns="" xmlns:a16="http://schemas.microsoft.com/office/drawing/2014/main" id="{00000000-0008-0000-0300-00007F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40" name="Text Box 78">
          <a:extLst>
            <a:ext uri="{FF2B5EF4-FFF2-40B4-BE49-F238E27FC236}">
              <a16:creationId xmlns="" xmlns:a16="http://schemas.microsoft.com/office/drawing/2014/main" id="{00000000-0008-0000-0300-000080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41" name="Text Box 79">
          <a:extLst>
            <a:ext uri="{FF2B5EF4-FFF2-40B4-BE49-F238E27FC236}">
              <a16:creationId xmlns="" xmlns:a16="http://schemas.microsoft.com/office/drawing/2014/main" id="{00000000-0008-0000-0300-000081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42" name="Text Box 78">
          <a:extLst>
            <a:ext uri="{FF2B5EF4-FFF2-40B4-BE49-F238E27FC236}">
              <a16:creationId xmlns="" xmlns:a16="http://schemas.microsoft.com/office/drawing/2014/main" id="{00000000-0008-0000-0300-000082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43" name="Text Box 79">
          <a:extLst>
            <a:ext uri="{FF2B5EF4-FFF2-40B4-BE49-F238E27FC236}">
              <a16:creationId xmlns="" xmlns:a16="http://schemas.microsoft.com/office/drawing/2014/main" id="{00000000-0008-0000-0300-000083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44" name="Text Box 78">
          <a:extLst>
            <a:ext uri="{FF2B5EF4-FFF2-40B4-BE49-F238E27FC236}">
              <a16:creationId xmlns="" xmlns:a16="http://schemas.microsoft.com/office/drawing/2014/main" id="{00000000-0008-0000-0300-000084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45" name="Text Box 79">
          <a:extLst>
            <a:ext uri="{FF2B5EF4-FFF2-40B4-BE49-F238E27FC236}">
              <a16:creationId xmlns="" xmlns:a16="http://schemas.microsoft.com/office/drawing/2014/main" id="{00000000-0008-0000-0300-000085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46" name="Text Box 78">
          <a:extLst>
            <a:ext uri="{FF2B5EF4-FFF2-40B4-BE49-F238E27FC236}">
              <a16:creationId xmlns="" xmlns:a16="http://schemas.microsoft.com/office/drawing/2014/main" id="{00000000-0008-0000-0300-000086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47" name="Text Box 79">
          <a:extLst>
            <a:ext uri="{FF2B5EF4-FFF2-40B4-BE49-F238E27FC236}">
              <a16:creationId xmlns="" xmlns:a16="http://schemas.microsoft.com/office/drawing/2014/main" id="{00000000-0008-0000-0300-000087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48" name="Text Box 78">
          <a:extLst>
            <a:ext uri="{FF2B5EF4-FFF2-40B4-BE49-F238E27FC236}">
              <a16:creationId xmlns="" xmlns:a16="http://schemas.microsoft.com/office/drawing/2014/main" id="{00000000-0008-0000-0300-000088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49" name="Text Box 79">
          <a:extLst>
            <a:ext uri="{FF2B5EF4-FFF2-40B4-BE49-F238E27FC236}">
              <a16:creationId xmlns="" xmlns:a16="http://schemas.microsoft.com/office/drawing/2014/main" id="{00000000-0008-0000-0300-000089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50" name="Text Box 78">
          <a:extLst>
            <a:ext uri="{FF2B5EF4-FFF2-40B4-BE49-F238E27FC236}">
              <a16:creationId xmlns="" xmlns:a16="http://schemas.microsoft.com/office/drawing/2014/main" id="{00000000-0008-0000-0300-00008A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51" name="Text Box 79">
          <a:extLst>
            <a:ext uri="{FF2B5EF4-FFF2-40B4-BE49-F238E27FC236}">
              <a16:creationId xmlns="" xmlns:a16="http://schemas.microsoft.com/office/drawing/2014/main" id="{00000000-0008-0000-0300-00008B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52" name="Text Box 78">
          <a:extLst>
            <a:ext uri="{FF2B5EF4-FFF2-40B4-BE49-F238E27FC236}">
              <a16:creationId xmlns="" xmlns:a16="http://schemas.microsoft.com/office/drawing/2014/main" id="{00000000-0008-0000-0300-00008C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53" name="Text Box 79">
          <a:extLst>
            <a:ext uri="{FF2B5EF4-FFF2-40B4-BE49-F238E27FC236}">
              <a16:creationId xmlns="" xmlns:a16="http://schemas.microsoft.com/office/drawing/2014/main" id="{00000000-0008-0000-0300-00008D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54" name="Text Box 78">
          <a:extLst>
            <a:ext uri="{FF2B5EF4-FFF2-40B4-BE49-F238E27FC236}">
              <a16:creationId xmlns="" xmlns:a16="http://schemas.microsoft.com/office/drawing/2014/main" id="{00000000-0008-0000-0300-00008E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55" name="Text Box 79">
          <a:extLst>
            <a:ext uri="{FF2B5EF4-FFF2-40B4-BE49-F238E27FC236}">
              <a16:creationId xmlns="" xmlns:a16="http://schemas.microsoft.com/office/drawing/2014/main" id="{00000000-0008-0000-0300-00008F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56" name="Text Box 78">
          <a:extLst>
            <a:ext uri="{FF2B5EF4-FFF2-40B4-BE49-F238E27FC236}">
              <a16:creationId xmlns="" xmlns:a16="http://schemas.microsoft.com/office/drawing/2014/main" id="{00000000-0008-0000-0300-000090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57" name="Text Box 79">
          <a:extLst>
            <a:ext uri="{FF2B5EF4-FFF2-40B4-BE49-F238E27FC236}">
              <a16:creationId xmlns="" xmlns:a16="http://schemas.microsoft.com/office/drawing/2014/main" id="{00000000-0008-0000-0300-000091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58" name="Text Box 78">
          <a:extLst>
            <a:ext uri="{FF2B5EF4-FFF2-40B4-BE49-F238E27FC236}">
              <a16:creationId xmlns="" xmlns:a16="http://schemas.microsoft.com/office/drawing/2014/main" id="{00000000-0008-0000-0300-000092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59" name="Text Box 79">
          <a:extLst>
            <a:ext uri="{FF2B5EF4-FFF2-40B4-BE49-F238E27FC236}">
              <a16:creationId xmlns="" xmlns:a16="http://schemas.microsoft.com/office/drawing/2014/main" id="{00000000-0008-0000-0300-000093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60" name="Text Box 78">
          <a:extLst>
            <a:ext uri="{FF2B5EF4-FFF2-40B4-BE49-F238E27FC236}">
              <a16:creationId xmlns="" xmlns:a16="http://schemas.microsoft.com/office/drawing/2014/main" id="{00000000-0008-0000-0300-000094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61" name="Text Box 79">
          <a:extLst>
            <a:ext uri="{FF2B5EF4-FFF2-40B4-BE49-F238E27FC236}">
              <a16:creationId xmlns="" xmlns:a16="http://schemas.microsoft.com/office/drawing/2014/main" id="{00000000-0008-0000-0300-000095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62" name="Text Box 78">
          <a:extLst>
            <a:ext uri="{FF2B5EF4-FFF2-40B4-BE49-F238E27FC236}">
              <a16:creationId xmlns="" xmlns:a16="http://schemas.microsoft.com/office/drawing/2014/main" id="{00000000-0008-0000-0300-000096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63" name="Text Box 79">
          <a:extLst>
            <a:ext uri="{FF2B5EF4-FFF2-40B4-BE49-F238E27FC236}">
              <a16:creationId xmlns="" xmlns:a16="http://schemas.microsoft.com/office/drawing/2014/main" id="{00000000-0008-0000-0300-000097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64" name="Text Box 78">
          <a:extLst>
            <a:ext uri="{FF2B5EF4-FFF2-40B4-BE49-F238E27FC236}">
              <a16:creationId xmlns="" xmlns:a16="http://schemas.microsoft.com/office/drawing/2014/main" id="{00000000-0008-0000-0300-000098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65" name="Text Box 79">
          <a:extLst>
            <a:ext uri="{FF2B5EF4-FFF2-40B4-BE49-F238E27FC236}">
              <a16:creationId xmlns="" xmlns:a16="http://schemas.microsoft.com/office/drawing/2014/main" id="{00000000-0008-0000-0300-000099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66" name="Text Box 78">
          <a:extLst>
            <a:ext uri="{FF2B5EF4-FFF2-40B4-BE49-F238E27FC236}">
              <a16:creationId xmlns="" xmlns:a16="http://schemas.microsoft.com/office/drawing/2014/main" id="{00000000-0008-0000-0300-00009A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67" name="Text Box 79">
          <a:extLst>
            <a:ext uri="{FF2B5EF4-FFF2-40B4-BE49-F238E27FC236}">
              <a16:creationId xmlns="" xmlns:a16="http://schemas.microsoft.com/office/drawing/2014/main" id="{00000000-0008-0000-0300-00009B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68" name="Text Box 78">
          <a:extLst>
            <a:ext uri="{FF2B5EF4-FFF2-40B4-BE49-F238E27FC236}">
              <a16:creationId xmlns="" xmlns:a16="http://schemas.microsoft.com/office/drawing/2014/main" id="{00000000-0008-0000-0300-00009C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69" name="Text Box 79">
          <a:extLst>
            <a:ext uri="{FF2B5EF4-FFF2-40B4-BE49-F238E27FC236}">
              <a16:creationId xmlns="" xmlns:a16="http://schemas.microsoft.com/office/drawing/2014/main" id="{00000000-0008-0000-0300-00009D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70" name="Text Box 78">
          <a:extLst>
            <a:ext uri="{FF2B5EF4-FFF2-40B4-BE49-F238E27FC236}">
              <a16:creationId xmlns="" xmlns:a16="http://schemas.microsoft.com/office/drawing/2014/main" id="{00000000-0008-0000-0300-00009E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71" name="Text Box 79">
          <a:extLst>
            <a:ext uri="{FF2B5EF4-FFF2-40B4-BE49-F238E27FC236}">
              <a16:creationId xmlns="" xmlns:a16="http://schemas.microsoft.com/office/drawing/2014/main" id="{00000000-0008-0000-0300-00009F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72" name="Text Box 78">
          <a:extLst>
            <a:ext uri="{FF2B5EF4-FFF2-40B4-BE49-F238E27FC236}">
              <a16:creationId xmlns="" xmlns:a16="http://schemas.microsoft.com/office/drawing/2014/main" id="{00000000-0008-0000-0300-0000A0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73" name="Text Box 79">
          <a:extLst>
            <a:ext uri="{FF2B5EF4-FFF2-40B4-BE49-F238E27FC236}">
              <a16:creationId xmlns="" xmlns:a16="http://schemas.microsoft.com/office/drawing/2014/main" id="{00000000-0008-0000-0300-0000A1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74" name="Text Box 78">
          <a:extLst>
            <a:ext uri="{FF2B5EF4-FFF2-40B4-BE49-F238E27FC236}">
              <a16:creationId xmlns="" xmlns:a16="http://schemas.microsoft.com/office/drawing/2014/main" id="{00000000-0008-0000-0300-0000A2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75" name="Text Box 79">
          <a:extLst>
            <a:ext uri="{FF2B5EF4-FFF2-40B4-BE49-F238E27FC236}">
              <a16:creationId xmlns="" xmlns:a16="http://schemas.microsoft.com/office/drawing/2014/main" id="{00000000-0008-0000-0300-0000A3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76" name="Text Box 78">
          <a:extLst>
            <a:ext uri="{FF2B5EF4-FFF2-40B4-BE49-F238E27FC236}">
              <a16:creationId xmlns="" xmlns:a16="http://schemas.microsoft.com/office/drawing/2014/main" id="{00000000-0008-0000-0300-0000A4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77" name="Text Box 79">
          <a:extLst>
            <a:ext uri="{FF2B5EF4-FFF2-40B4-BE49-F238E27FC236}">
              <a16:creationId xmlns="" xmlns:a16="http://schemas.microsoft.com/office/drawing/2014/main" id="{00000000-0008-0000-0300-0000A5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78" name="Text Box 78">
          <a:extLst>
            <a:ext uri="{FF2B5EF4-FFF2-40B4-BE49-F238E27FC236}">
              <a16:creationId xmlns="" xmlns:a16="http://schemas.microsoft.com/office/drawing/2014/main" id="{00000000-0008-0000-0300-0000A6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79" name="Text Box 79">
          <a:extLst>
            <a:ext uri="{FF2B5EF4-FFF2-40B4-BE49-F238E27FC236}">
              <a16:creationId xmlns="" xmlns:a16="http://schemas.microsoft.com/office/drawing/2014/main" id="{00000000-0008-0000-0300-0000A7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80" name="Text Box 78">
          <a:extLst>
            <a:ext uri="{FF2B5EF4-FFF2-40B4-BE49-F238E27FC236}">
              <a16:creationId xmlns="" xmlns:a16="http://schemas.microsoft.com/office/drawing/2014/main" id="{00000000-0008-0000-0300-0000A8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81" name="Text Box 79">
          <a:extLst>
            <a:ext uri="{FF2B5EF4-FFF2-40B4-BE49-F238E27FC236}">
              <a16:creationId xmlns="" xmlns:a16="http://schemas.microsoft.com/office/drawing/2014/main" id="{00000000-0008-0000-0300-0000A9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82" name="Text Box 78">
          <a:extLst>
            <a:ext uri="{FF2B5EF4-FFF2-40B4-BE49-F238E27FC236}">
              <a16:creationId xmlns="" xmlns:a16="http://schemas.microsoft.com/office/drawing/2014/main" id="{00000000-0008-0000-0300-0000AA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83" name="Text Box 79">
          <a:extLst>
            <a:ext uri="{FF2B5EF4-FFF2-40B4-BE49-F238E27FC236}">
              <a16:creationId xmlns="" xmlns:a16="http://schemas.microsoft.com/office/drawing/2014/main" id="{00000000-0008-0000-0300-0000AB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84" name="Text Box 78">
          <a:extLst>
            <a:ext uri="{FF2B5EF4-FFF2-40B4-BE49-F238E27FC236}">
              <a16:creationId xmlns="" xmlns:a16="http://schemas.microsoft.com/office/drawing/2014/main" id="{00000000-0008-0000-0300-0000AC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85" name="Text Box 79">
          <a:extLst>
            <a:ext uri="{FF2B5EF4-FFF2-40B4-BE49-F238E27FC236}">
              <a16:creationId xmlns="" xmlns:a16="http://schemas.microsoft.com/office/drawing/2014/main" id="{00000000-0008-0000-0300-0000AD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86" name="Text Box 78">
          <a:extLst>
            <a:ext uri="{FF2B5EF4-FFF2-40B4-BE49-F238E27FC236}">
              <a16:creationId xmlns="" xmlns:a16="http://schemas.microsoft.com/office/drawing/2014/main" id="{00000000-0008-0000-0300-0000AE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87" name="Text Box 79">
          <a:extLst>
            <a:ext uri="{FF2B5EF4-FFF2-40B4-BE49-F238E27FC236}">
              <a16:creationId xmlns="" xmlns:a16="http://schemas.microsoft.com/office/drawing/2014/main" id="{00000000-0008-0000-0300-0000AF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88" name="Text Box 78">
          <a:extLst>
            <a:ext uri="{FF2B5EF4-FFF2-40B4-BE49-F238E27FC236}">
              <a16:creationId xmlns="" xmlns:a16="http://schemas.microsoft.com/office/drawing/2014/main" id="{00000000-0008-0000-0300-0000B0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89" name="Text Box 79">
          <a:extLst>
            <a:ext uri="{FF2B5EF4-FFF2-40B4-BE49-F238E27FC236}">
              <a16:creationId xmlns="" xmlns:a16="http://schemas.microsoft.com/office/drawing/2014/main" id="{00000000-0008-0000-0300-0000B1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90" name="Text Box 78">
          <a:extLst>
            <a:ext uri="{FF2B5EF4-FFF2-40B4-BE49-F238E27FC236}">
              <a16:creationId xmlns="" xmlns:a16="http://schemas.microsoft.com/office/drawing/2014/main" id="{00000000-0008-0000-0300-0000B2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91" name="Text Box 79">
          <a:extLst>
            <a:ext uri="{FF2B5EF4-FFF2-40B4-BE49-F238E27FC236}">
              <a16:creationId xmlns="" xmlns:a16="http://schemas.microsoft.com/office/drawing/2014/main" id="{00000000-0008-0000-0300-0000B3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92" name="Text Box 78">
          <a:extLst>
            <a:ext uri="{FF2B5EF4-FFF2-40B4-BE49-F238E27FC236}">
              <a16:creationId xmlns="" xmlns:a16="http://schemas.microsoft.com/office/drawing/2014/main" id="{00000000-0008-0000-0300-0000B4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93" name="Text Box 79">
          <a:extLst>
            <a:ext uri="{FF2B5EF4-FFF2-40B4-BE49-F238E27FC236}">
              <a16:creationId xmlns="" xmlns:a16="http://schemas.microsoft.com/office/drawing/2014/main" id="{00000000-0008-0000-0300-0000B5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94" name="Text Box 78">
          <a:extLst>
            <a:ext uri="{FF2B5EF4-FFF2-40B4-BE49-F238E27FC236}">
              <a16:creationId xmlns="" xmlns:a16="http://schemas.microsoft.com/office/drawing/2014/main" id="{00000000-0008-0000-0300-0000B6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95" name="Text Box 79">
          <a:extLst>
            <a:ext uri="{FF2B5EF4-FFF2-40B4-BE49-F238E27FC236}">
              <a16:creationId xmlns="" xmlns:a16="http://schemas.microsoft.com/office/drawing/2014/main" id="{00000000-0008-0000-0300-0000B7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96" name="Text Box 78">
          <a:extLst>
            <a:ext uri="{FF2B5EF4-FFF2-40B4-BE49-F238E27FC236}">
              <a16:creationId xmlns="" xmlns:a16="http://schemas.microsoft.com/office/drawing/2014/main" id="{00000000-0008-0000-0300-0000B8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97" name="Text Box 79">
          <a:extLst>
            <a:ext uri="{FF2B5EF4-FFF2-40B4-BE49-F238E27FC236}">
              <a16:creationId xmlns="" xmlns:a16="http://schemas.microsoft.com/office/drawing/2014/main" id="{00000000-0008-0000-0300-0000B9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98" name="Text Box 78">
          <a:extLst>
            <a:ext uri="{FF2B5EF4-FFF2-40B4-BE49-F238E27FC236}">
              <a16:creationId xmlns="" xmlns:a16="http://schemas.microsoft.com/office/drawing/2014/main" id="{00000000-0008-0000-0300-0000BA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699" name="Text Box 79">
          <a:extLst>
            <a:ext uri="{FF2B5EF4-FFF2-40B4-BE49-F238E27FC236}">
              <a16:creationId xmlns="" xmlns:a16="http://schemas.microsoft.com/office/drawing/2014/main" id="{00000000-0008-0000-0300-0000BB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00" name="Text Box 78">
          <a:extLst>
            <a:ext uri="{FF2B5EF4-FFF2-40B4-BE49-F238E27FC236}">
              <a16:creationId xmlns="" xmlns:a16="http://schemas.microsoft.com/office/drawing/2014/main" id="{00000000-0008-0000-0300-0000BC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01" name="Text Box 79">
          <a:extLst>
            <a:ext uri="{FF2B5EF4-FFF2-40B4-BE49-F238E27FC236}">
              <a16:creationId xmlns="" xmlns:a16="http://schemas.microsoft.com/office/drawing/2014/main" id="{00000000-0008-0000-0300-0000BD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02" name="Text Box 78">
          <a:extLst>
            <a:ext uri="{FF2B5EF4-FFF2-40B4-BE49-F238E27FC236}">
              <a16:creationId xmlns="" xmlns:a16="http://schemas.microsoft.com/office/drawing/2014/main" id="{00000000-0008-0000-0300-0000BE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03" name="Text Box 79">
          <a:extLst>
            <a:ext uri="{FF2B5EF4-FFF2-40B4-BE49-F238E27FC236}">
              <a16:creationId xmlns="" xmlns:a16="http://schemas.microsoft.com/office/drawing/2014/main" id="{00000000-0008-0000-0300-0000BF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04" name="Text Box 78">
          <a:extLst>
            <a:ext uri="{FF2B5EF4-FFF2-40B4-BE49-F238E27FC236}">
              <a16:creationId xmlns="" xmlns:a16="http://schemas.microsoft.com/office/drawing/2014/main" id="{00000000-0008-0000-0300-0000C0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05" name="Text Box 79">
          <a:extLst>
            <a:ext uri="{FF2B5EF4-FFF2-40B4-BE49-F238E27FC236}">
              <a16:creationId xmlns="" xmlns:a16="http://schemas.microsoft.com/office/drawing/2014/main" id="{00000000-0008-0000-0300-0000C1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06" name="Text Box 78">
          <a:extLst>
            <a:ext uri="{FF2B5EF4-FFF2-40B4-BE49-F238E27FC236}">
              <a16:creationId xmlns="" xmlns:a16="http://schemas.microsoft.com/office/drawing/2014/main" id="{00000000-0008-0000-0300-0000C2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07" name="Text Box 79">
          <a:extLst>
            <a:ext uri="{FF2B5EF4-FFF2-40B4-BE49-F238E27FC236}">
              <a16:creationId xmlns="" xmlns:a16="http://schemas.microsoft.com/office/drawing/2014/main" id="{00000000-0008-0000-0300-0000C3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08" name="Text Box 78">
          <a:extLst>
            <a:ext uri="{FF2B5EF4-FFF2-40B4-BE49-F238E27FC236}">
              <a16:creationId xmlns="" xmlns:a16="http://schemas.microsoft.com/office/drawing/2014/main" id="{00000000-0008-0000-0300-0000C4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09" name="Text Box 79">
          <a:extLst>
            <a:ext uri="{FF2B5EF4-FFF2-40B4-BE49-F238E27FC236}">
              <a16:creationId xmlns="" xmlns:a16="http://schemas.microsoft.com/office/drawing/2014/main" id="{00000000-0008-0000-0300-0000C5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10" name="Text Box 78">
          <a:extLst>
            <a:ext uri="{FF2B5EF4-FFF2-40B4-BE49-F238E27FC236}">
              <a16:creationId xmlns="" xmlns:a16="http://schemas.microsoft.com/office/drawing/2014/main" id="{00000000-0008-0000-0300-0000C6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11" name="Text Box 79">
          <a:extLst>
            <a:ext uri="{FF2B5EF4-FFF2-40B4-BE49-F238E27FC236}">
              <a16:creationId xmlns="" xmlns:a16="http://schemas.microsoft.com/office/drawing/2014/main" id="{00000000-0008-0000-0300-0000C7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12" name="Text Box 78">
          <a:extLst>
            <a:ext uri="{FF2B5EF4-FFF2-40B4-BE49-F238E27FC236}">
              <a16:creationId xmlns="" xmlns:a16="http://schemas.microsoft.com/office/drawing/2014/main" id="{00000000-0008-0000-0300-0000C8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13" name="Text Box 79">
          <a:extLst>
            <a:ext uri="{FF2B5EF4-FFF2-40B4-BE49-F238E27FC236}">
              <a16:creationId xmlns="" xmlns:a16="http://schemas.microsoft.com/office/drawing/2014/main" id="{00000000-0008-0000-0300-0000C9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14" name="Text Box 78">
          <a:extLst>
            <a:ext uri="{FF2B5EF4-FFF2-40B4-BE49-F238E27FC236}">
              <a16:creationId xmlns="" xmlns:a16="http://schemas.microsoft.com/office/drawing/2014/main" id="{00000000-0008-0000-0300-0000CA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15" name="Text Box 79">
          <a:extLst>
            <a:ext uri="{FF2B5EF4-FFF2-40B4-BE49-F238E27FC236}">
              <a16:creationId xmlns="" xmlns:a16="http://schemas.microsoft.com/office/drawing/2014/main" id="{00000000-0008-0000-0300-0000CB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16" name="Text Box 78">
          <a:extLst>
            <a:ext uri="{FF2B5EF4-FFF2-40B4-BE49-F238E27FC236}">
              <a16:creationId xmlns="" xmlns:a16="http://schemas.microsoft.com/office/drawing/2014/main" id="{00000000-0008-0000-0300-0000CC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17" name="Text Box 79">
          <a:extLst>
            <a:ext uri="{FF2B5EF4-FFF2-40B4-BE49-F238E27FC236}">
              <a16:creationId xmlns="" xmlns:a16="http://schemas.microsoft.com/office/drawing/2014/main" id="{00000000-0008-0000-0300-0000CD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18" name="Text Box 78">
          <a:extLst>
            <a:ext uri="{FF2B5EF4-FFF2-40B4-BE49-F238E27FC236}">
              <a16:creationId xmlns="" xmlns:a16="http://schemas.microsoft.com/office/drawing/2014/main" id="{00000000-0008-0000-0300-0000CE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19" name="Text Box 79">
          <a:extLst>
            <a:ext uri="{FF2B5EF4-FFF2-40B4-BE49-F238E27FC236}">
              <a16:creationId xmlns="" xmlns:a16="http://schemas.microsoft.com/office/drawing/2014/main" id="{00000000-0008-0000-0300-0000CF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20" name="Text Box 78">
          <a:extLst>
            <a:ext uri="{FF2B5EF4-FFF2-40B4-BE49-F238E27FC236}">
              <a16:creationId xmlns="" xmlns:a16="http://schemas.microsoft.com/office/drawing/2014/main" id="{00000000-0008-0000-0300-0000D0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21" name="Text Box 79">
          <a:extLst>
            <a:ext uri="{FF2B5EF4-FFF2-40B4-BE49-F238E27FC236}">
              <a16:creationId xmlns="" xmlns:a16="http://schemas.microsoft.com/office/drawing/2014/main" id="{00000000-0008-0000-0300-0000D1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22" name="Text Box 78">
          <a:extLst>
            <a:ext uri="{FF2B5EF4-FFF2-40B4-BE49-F238E27FC236}">
              <a16:creationId xmlns="" xmlns:a16="http://schemas.microsoft.com/office/drawing/2014/main" id="{00000000-0008-0000-0300-0000D2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23" name="Text Box 79">
          <a:extLst>
            <a:ext uri="{FF2B5EF4-FFF2-40B4-BE49-F238E27FC236}">
              <a16:creationId xmlns="" xmlns:a16="http://schemas.microsoft.com/office/drawing/2014/main" id="{00000000-0008-0000-0300-0000D3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24" name="Text Box 78">
          <a:extLst>
            <a:ext uri="{FF2B5EF4-FFF2-40B4-BE49-F238E27FC236}">
              <a16:creationId xmlns="" xmlns:a16="http://schemas.microsoft.com/office/drawing/2014/main" id="{00000000-0008-0000-0300-0000D4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25" name="Text Box 79">
          <a:extLst>
            <a:ext uri="{FF2B5EF4-FFF2-40B4-BE49-F238E27FC236}">
              <a16:creationId xmlns="" xmlns:a16="http://schemas.microsoft.com/office/drawing/2014/main" id="{00000000-0008-0000-0300-0000D5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26" name="Text Box 78">
          <a:extLst>
            <a:ext uri="{FF2B5EF4-FFF2-40B4-BE49-F238E27FC236}">
              <a16:creationId xmlns="" xmlns:a16="http://schemas.microsoft.com/office/drawing/2014/main" id="{00000000-0008-0000-0300-0000D6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27" name="Text Box 79">
          <a:extLst>
            <a:ext uri="{FF2B5EF4-FFF2-40B4-BE49-F238E27FC236}">
              <a16:creationId xmlns="" xmlns:a16="http://schemas.microsoft.com/office/drawing/2014/main" id="{00000000-0008-0000-0300-0000D7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28" name="Text Box 78">
          <a:extLst>
            <a:ext uri="{FF2B5EF4-FFF2-40B4-BE49-F238E27FC236}">
              <a16:creationId xmlns="" xmlns:a16="http://schemas.microsoft.com/office/drawing/2014/main" id="{00000000-0008-0000-0300-0000D8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29" name="Text Box 79">
          <a:extLst>
            <a:ext uri="{FF2B5EF4-FFF2-40B4-BE49-F238E27FC236}">
              <a16:creationId xmlns="" xmlns:a16="http://schemas.microsoft.com/office/drawing/2014/main" id="{00000000-0008-0000-0300-0000D9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30" name="Text Box 78">
          <a:extLst>
            <a:ext uri="{FF2B5EF4-FFF2-40B4-BE49-F238E27FC236}">
              <a16:creationId xmlns="" xmlns:a16="http://schemas.microsoft.com/office/drawing/2014/main" id="{00000000-0008-0000-0300-0000DA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31" name="Text Box 79">
          <a:extLst>
            <a:ext uri="{FF2B5EF4-FFF2-40B4-BE49-F238E27FC236}">
              <a16:creationId xmlns="" xmlns:a16="http://schemas.microsoft.com/office/drawing/2014/main" id="{00000000-0008-0000-0300-0000DB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32" name="Text Box 78">
          <a:extLst>
            <a:ext uri="{FF2B5EF4-FFF2-40B4-BE49-F238E27FC236}">
              <a16:creationId xmlns="" xmlns:a16="http://schemas.microsoft.com/office/drawing/2014/main" id="{00000000-0008-0000-0300-0000DC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33" name="Text Box 79">
          <a:extLst>
            <a:ext uri="{FF2B5EF4-FFF2-40B4-BE49-F238E27FC236}">
              <a16:creationId xmlns="" xmlns:a16="http://schemas.microsoft.com/office/drawing/2014/main" id="{00000000-0008-0000-0300-0000DD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34" name="Text Box 78">
          <a:extLst>
            <a:ext uri="{FF2B5EF4-FFF2-40B4-BE49-F238E27FC236}">
              <a16:creationId xmlns="" xmlns:a16="http://schemas.microsoft.com/office/drawing/2014/main" id="{00000000-0008-0000-0300-0000DE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35" name="Text Box 79">
          <a:extLst>
            <a:ext uri="{FF2B5EF4-FFF2-40B4-BE49-F238E27FC236}">
              <a16:creationId xmlns="" xmlns:a16="http://schemas.microsoft.com/office/drawing/2014/main" id="{00000000-0008-0000-0300-0000DF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36" name="Text Box 78">
          <a:extLst>
            <a:ext uri="{FF2B5EF4-FFF2-40B4-BE49-F238E27FC236}">
              <a16:creationId xmlns="" xmlns:a16="http://schemas.microsoft.com/office/drawing/2014/main" id="{00000000-0008-0000-0300-0000E0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37" name="Text Box 79">
          <a:extLst>
            <a:ext uri="{FF2B5EF4-FFF2-40B4-BE49-F238E27FC236}">
              <a16:creationId xmlns="" xmlns:a16="http://schemas.microsoft.com/office/drawing/2014/main" id="{00000000-0008-0000-0300-0000E1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38" name="Text Box 78">
          <a:extLst>
            <a:ext uri="{FF2B5EF4-FFF2-40B4-BE49-F238E27FC236}">
              <a16:creationId xmlns="" xmlns:a16="http://schemas.microsoft.com/office/drawing/2014/main" id="{00000000-0008-0000-0300-0000E2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39" name="Text Box 79">
          <a:extLst>
            <a:ext uri="{FF2B5EF4-FFF2-40B4-BE49-F238E27FC236}">
              <a16:creationId xmlns="" xmlns:a16="http://schemas.microsoft.com/office/drawing/2014/main" id="{00000000-0008-0000-0300-0000E3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40" name="Text Box 78">
          <a:extLst>
            <a:ext uri="{FF2B5EF4-FFF2-40B4-BE49-F238E27FC236}">
              <a16:creationId xmlns="" xmlns:a16="http://schemas.microsoft.com/office/drawing/2014/main" id="{00000000-0008-0000-0300-0000E4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41" name="Text Box 79">
          <a:extLst>
            <a:ext uri="{FF2B5EF4-FFF2-40B4-BE49-F238E27FC236}">
              <a16:creationId xmlns="" xmlns:a16="http://schemas.microsoft.com/office/drawing/2014/main" id="{00000000-0008-0000-0300-0000E5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42" name="Text Box 78">
          <a:extLst>
            <a:ext uri="{FF2B5EF4-FFF2-40B4-BE49-F238E27FC236}">
              <a16:creationId xmlns="" xmlns:a16="http://schemas.microsoft.com/office/drawing/2014/main" id="{00000000-0008-0000-0300-0000E6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43" name="Text Box 79">
          <a:extLst>
            <a:ext uri="{FF2B5EF4-FFF2-40B4-BE49-F238E27FC236}">
              <a16:creationId xmlns="" xmlns:a16="http://schemas.microsoft.com/office/drawing/2014/main" id="{00000000-0008-0000-0300-0000E7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44" name="Text Box 78">
          <a:extLst>
            <a:ext uri="{FF2B5EF4-FFF2-40B4-BE49-F238E27FC236}">
              <a16:creationId xmlns="" xmlns:a16="http://schemas.microsoft.com/office/drawing/2014/main" id="{00000000-0008-0000-0300-0000E8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45" name="Text Box 79">
          <a:extLst>
            <a:ext uri="{FF2B5EF4-FFF2-40B4-BE49-F238E27FC236}">
              <a16:creationId xmlns="" xmlns:a16="http://schemas.microsoft.com/office/drawing/2014/main" id="{00000000-0008-0000-0300-0000E9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46" name="Text Box 78">
          <a:extLst>
            <a:ext uri="{FF2B5EF4-FFF2-40B4-BE49-F238E27FC236}">
              <a16:creationId xmlns="" xmlns:a16="http://schemas.microsoft.com/office/drawing/2014/main" id="{00000000-0008-0000-0300-0000EA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47" name="Text Box 79">
          <a:extLst>
            <a:ext uri="{FF2B5EF4-FFF2-40B4-BE49-F238E27FC236}">
              <a16:creationId xmlns="" xmlns:a16="http://schemas.microsoft.com/office/drawing/2014/main" id="{00000000-0008-0000-0300-0000EB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48" name="Text Box 78">
          <a:extLst>
            <a:ext uri="{FF2B5EF4-FFF2-40B4-BE49-F238E27FC236}">
              <a16:creationId xmlns="" xmlns:a16="http://schemas.microsoft.com/office/drawing/2014/main" id="{00000000-0008-0000-0300-0000EC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49" name="Text Box 79">
          <a:extLst>
            <a:ext uri="{FF2B5EF4-FFF2-40B4-BE49-F238E27FC236}">
              <a16:creationId xmlns="" xmlns:a16="http://schemas.microsoft.com/office/drawing/2014/main" id="{00000000-0008-0000-0300-0000ED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50" name="Text Box 78">
          <a:extLst>
            <a:ext uri="{FF2B5EF4-FFF2-40B4-BE49-F238E27FC236}">
              <a16:creationId xmlns="" xmlns:a16="http://schemas.microsoft.com/office/drawing/2014/main" id="{00000000-0008-0000-0300-0000EE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51" name="Text Box 79">
          <a:extLst>
            <a:ext uri="{FF2B5EF4-FFF2-40B4-BE49-F238E27FC236}">
              <a16:creationId xmlns="" xmlns:a16="http://schemas.microsoft.com/office/drawing/2014/main" id="{00000000-0008-0000-0300-0000EF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52" name="Text Box 78">
          <a:extLst>
            <a:ext uri="{FF2B5EF4-FFF2-40B4-BE49-F238E27FC236}">
              <a16:creationId xmlns="" xmlns:a16="http://schemas.microsoft.com/office/drawing/2014/main" id="{00000000-0008-0000-0300-0000F0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53" name="Text Box 79">
          <a:extLst>
            <a:ext uri="{FF2B5EF4-FFF2-40B4-BE49-F238E27FC236}">
              <a16:creationId xmlns="" xmlns:a16="http://schemas.microsoft.com/office/drawing/2014/main" id="{00000000-0008-0000-0300-0000F1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54" name="Text Box 78">
          <a:extLst>
            <a:ext uri="{FF2B5EF4-FFF2-40B4-BE49-F238E27FC236}">
              <a16:creationId xmlns="" xmlns:a16="http://schemas.microsoft.com/office/drawing/2014/main" id="{00000000-0008-0000-0300-0000F2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55" name="Text Box 79">
          <a:extLst>
            <a:ext uri="{FF2B5EF4-FFF2-40B4-BE49-F238E27FC236}">
              <a16:creationId xmlns="" xmlns:a16="http://schemas.microsoft.com/office/drawing/2014/main" id="{00000000-0008-0000-0300-0000F3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56" name="Text Box 78">
          <a:extLst>
            <a:ext uri="{FF2B5EF4-FFF2-40B4-BE49-F238E27FC236}">
              <a16:creationId xmlns="" xmlns:a16="http://schemas.microsoft.com/office/drawing/2014/main" id="{00000000-0008-0000-0300-0000F4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57" name="Text Box 79">
          <a:extLst>
            <a:ext uri="{FF2B5EF4-FFF2-40B4-BE49-F238E27FC236}">
              <a16:creationId xmlns="" xmlns:a16="http://schemas.microsoft.com/office/drawing/2014/main" id="{00000000-0008-0000-0300-0000F5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58" name="Text Box 78">
          <a:extLst>
            <a:ext uri="{FF2B5EF4-FFF2-40B4-BE49-F238E27FC236}">
              <a16:creationId xmlns="" xmlns:a16="http://schemas.microsoft.com/office/drawing/2014/main" id="{00000000-0008-0000-0300-0000F6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59" name="Text Box 79">
          <a:extLst>
            <a:ext uri="{FF2B5EF4-FFF2-40B4-BE49-F238E27FC236}">
              <a16:creationId xmlns="" xmlns:a16="http://schemas.microsoft.com/office/drawing/2014/main" id="{00000000-0008-0000-0300-0000F7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60" name="Text Box 78">
          <a:extLst>
            <a:ext uri="{FF2B5EF4-FFF2-40B4-BE49-F238E27FC236}">
              <a16:creationId xmlns="" xmlns:a16="http://schemas.microsoft.com/office/drawing/2014/main" id="{00000000-0008-0000-0300-0000F8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61" name="Text Box 79">
          <a:extLst>
            <a:ext uri="{FF2B5EF4-FFF2-40B4-BE49-F238E27FC236}">
              <a16:creationId xmlns="" xmlns:a16="http://schemas.microsoft.com/office/drawing/2014/main" id="{00000000-0008-0000-0300-0000F9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62" name="Text Box 78">
          <a:extLst>
            <a:ext uri="{FF2B5EF4-FFF2-40B4-BE49-F238E27FC236}">
              <a16:creationId xmlns="" xmlns:a16="http://schemas.microsoft.com/office/drawing/2014/main" id="{00000000-0008-0000-0300-0000FA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63" name="Text Box 79">
          <a:extLst>
            <a:ext uri="{FF2B5EF4-FFF2-40B4-BE49-F238E27FC236}">
              <a16:creationId xmlns="" xmlns:a16="http://schemas.microsoft.com/office/drawing/2014/main" id="{00000000-0008-0000-0300-0000FB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64" name="Text Box 78">
          <a:extLst>
            <a:ext uri="{FF2B5EF4-FFF2-40B4-BE49-F238E27FC236}">
              <a16:creationId xmlns="" xmlns:a16="http://schemas.microsoft.com/office/drawing/2014/main" id="{00000000-0008-0000-0300-0000FC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65" name="Text Box 79">
          <a:extLst>
            <a:ext uri="{FF2B5EF4-FFF2-40B4-BE49-F238E27FC236}">
              <a16:creationId xmlns="" xmlns:a16="http://schemas.microsoft.com/office/drawing/2014/main" id="{00000000-0008-0000-0300-0000FD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66" name="Text Box 78">
          <a:extLst>
            <a:ext uri="{FF2B5EF4-FFF2-40B4-BE49-F238E27FC236}">
              <a16:creationId xmlns="" xmlns:a16="http://schemas.microsoft.com/office/drawing/2014/main" id="{00000000-0008-0000-0300-0000FE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67" name="Text Box 79">
          <a:extLst>
            <a:ext uri="{FF2B5EF4-FFF2-40B4-BE49-F238E27FC236}">
              <a16:creationId xmlns="" xmlns:a16="http://schemas.microsoft.com/office/drawing/2014/main" id="{00000000-0008-0000-0300-0000FF02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68" name="Text Box 78">
          <a:extLst>
            <a:ext uri="{FF2B5EF4-FFF2-40B4-BE49-F238E27FC236}">
              <a16:creationId xmlns="" xmlns:a16="http://schemas.microsoft.com/office/drawing/2014/main" id="{00000000-0008-0000-0300-000000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69" name="Text Box 79">
          <a:extLst>
            <a:ext uri="{FF2B5EF4-FFF2-40B4-BE49-F238E27FC236}">
              <a16:creationId xmlns="" xmlns:a16="http://schemas.microsoft.com/office/drawing/2014/main" id="{00000000-0008-0000-0300-000001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70" name="Text Box 78">
          <a:extLst>
            <a:ext uri="{FF2B5EF4-FFF2-40B4-BE49-F238E27FC236}">
              <a16:creationId xmlns="" xmlns:a16="http://schemas.microsoft.com/office/drawing/2014/main" id="{00000000-0008-0000-0300-000002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71" name="Text Box 79">
          <a:extLst>
            <a:ext uri="{FF2B5EF4-FFF2-40B4-BE49-F238E27FC236}">
              <a16:creationId xmlns="" xmlns:a16="http://schemas.microsoft.com/office/drawing/2014/main" id="{00000000-0008-0000-0300-000003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72" name="Text Box 78">
          <a:extLst>
            <a:ext uri="{FF2B5EF4-FFF2-40B4-BE49-F238E27FC236}">
              <a16:creationId xmlns="" xmlns:a16="http://schemas.microsoft.com/office/drawing/2014/main" id="{00000000-0008-0000-0300-000004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73" name="Text Box 79">
          <a:extLst>
            <a:ext uri="{FF2B5EF4-FFF2-40B4-BE49-F238E27FC236}">
              <a16:creationId xmlns="" xmlns:a16="http://schemas.microsoft.com/office/drawing/2014/main" id="{00000000-0008-0000-0300-000005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74" name="Text Box 78">
          <a:extLst>
            <a:ext uri="{FF2B5EF4-FFF2-40B4-BE49-F238E27FC236}">
              <a16:creationId xmlns="" xmlns:a16="http://schemas.microsoft.com/office/drawing/2014/main" id="{00000000-0008-0000-0300-000006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75" name="Text Box 79">
          <a:extLst>
            <a:ext uri="{FF2B5EF4-FFF2-40B4-BE49-F238E27FC236}">
              <a16:creationId xmlns="" xmlns:a16="http://schemas.microsoft.com/office/drawing/2014/main" id="{00000000-0008-0000-0300-000007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76" name="Text Box 78">
          <a:extLst>
            <a:ext uri="{FF2B5EF4-FFF2-40B4-BE49-F238E27FC236}">
              <a16:creationId xmlns="" xmlns:a16="http://schemas.microsoft.com/office/drawing/2014/main" id="{00000000-0008-0000-0300-000008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77" name="Text Box 79">
          <a:extLst>
            <a:ext uri="{FF2B5EF4-FFF2-40B4-BE49-F238E27FC236}">
              <a16:creationId xmlns="" xmlns:a16="http://schemas.microsoft.com/office/drawing/2014/main" id="{00000000-0008-0000-0300-000009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78" name="Text Box 78">
          <a:extLst>
            <a:ext uri="{FF2B5EF4-FFF2-40B4-BE49-F238E27FC236}">
              <a16:creationId xmlns="" xmlns:a16="http://schemas.microsoft.com/office/drawing/2014/main" id="{00000000-0008-0000-0300-00000A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79" name="Text Box 79">
          <a:extLst>
            <a:ext uri="{FF2B5EF4-FFF2-40B4-BE49-F238E27FC236}">
              <a16:creationId xmlns="" xmlns:a16="http://schemas.microsoft.com/office/drawing/2014/main" id="{00000000-0008-0000-0300-00000B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80" name="Text Box 78">
          <a:extLst>
            <a:ext uri="{FF2B5EF4-FFF2-40B4-BE49-F238E27FC236}">
              <a16:creationId xmlns="" xmlns:a16="http://schemas.microsoft.com/office/drawing/2014/main" id="{00000000-0008-0000-0300-00000C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81" name="Text Box 79">
          <a:extLst>
            <a:ext uri="{FF2B5EF4-FFF2-40B4-BE49-F238E27FC236}">
              <a16:creationId xmlns="" xmlns:a16="http://schemas.microsoft.com/office/drawing/2014/main" id="{00000000-0008-0000-0300-00000D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82" name="Text Box 78">
          <a:extLst>
            <a:ext uri="{FF2B5EF4-FFF2-40B4-BE49-F238E27FC236}">
              <a16:creationId xmlns="" xmlns:a16="http://schemas.microsoft.com/office/drawing/2014/main" id="{00000000-0008-0000-0300-00000E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83" name="Text Box 79">
          <a:extLst>
            <a:ext uri="{FF2B5EF4-FFF2-40B4-BE49-F238E27FC236}">
              <a16:creationId xmlns="" xmlns:a16="http://schemas.microsoft.com/office/drawing/2014/main" id="{00000000-0008-0000-0300-00000F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84" name="Text Box 78">
          <a:extLst>
            <a:ext uri="{FF2B5EF4-FFF2-40B4-BE49-F238E27FC236}">
              <a16:creationId xmlns="" xmlns:a16="http://schemas.microsoft.com/office/drawing/2014/main" id="{00000000-0008-0000-0300-000010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85" name="Text Box 79">
          <a:extLst>
            <a:ext uri="{FF2B5EF4-FFF2-40B4-BE49-F238E27FC236}">
              <a16:creationId xmlns="" xmlns:a16="http://schemas.microsoft.com/office/drawing/2014/main" id="{00000000-0008-0000-0300-000011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86" name="Text Box 78">
          <a:extLst>
            <a:ext uri="{FF2B5EF4-FFF2-40B4-BE49-F238E27FC236}">
              <a16:creationId xmlns="" xmlns:a16="http://schemas.microsoft.com/office/drawing/2014/main" id="{00000000-0008-0000-0300-000012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87" name="Text Box 79">
          <a:extLst>
            <a:ext uri="{FF2B5EF4-FFF2-40B4-BE49-F238E27FC236}">
              <a16:creationId xmlns="" xmlns:a16="http://schemas.microsoft.com/office/drawing/2014/main" id="{00000000-0008-0000-0300-000013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88" name="Text Box 78">
          <a:extLst>
            <a:ext uri="{FF2B5EF4-FFF2-40B4-BE49-F238E27FC236}">
              <a16:creationId xmlns="" xmlns:a16="http://schemas.microsoft.com/office/drawing/2014/main" id="{00000000-0008-0000-0300-000014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89" name="Text Box 79">
          <a:extLst>
            <a:ext uri="{FF2B5EF4-FFF2-40B4-BE49-F238E27FC236}">
              <a16:creationId xmlns="" xmlns:a16="http://schemas.microsoft.com/office/drawing/2014/main" id="{00000000-0008-0000-0300-000015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90" name="Text Box 78">
          <a:extLst>
            <a:ext uri="{FF2B5EF4-FFF2-40B4-BE49-F238E27FC236}">
              <a16:creationId xmlns="" xmlns:a16="http://schemas.microsoft.com/office/drawing/2014/main" id="{00000000-0008-0000-0300-000016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91" name="Text Box 79">
          <a:extLst>
            <a:ext uri="{FF2B5EF4-FFF2-40B4-BE49-F238E27FC236}">
              <a16:creationId xmlns="" xmlns:a16="http://schemas.microsoft.com/office/drawing/2014/main" id="{00000000-0008-0000-0300-000017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92" name="Text Box 78">
          <a:extLst>
            <a:ext uri="{FF2B5EF4-FFF2-40B4-BE49-F238E27FC236}">
              <a16:creationId xmlns="" xmlns:a16="http://schemas.microsoft.com/office/drawing/2014/main" id="{00000000-0008-0000-0300-000018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93" name="Text Box 79">
          <a:extLst>
            <a:ext uri="{FF2B5EF4-FFF2-40B4-BE49-F238E27FC236}">
              <a16:creationId xmlns="" xmlns:a16="http://schemas.microsoft.com/office/drawing/2014/main" id="{00000000-0008-0000-0300-000019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94" name="Text Box 78">
          <a:extLst>
            <a:ext uri="{FF2B5EF4-FFF2-40B4-BE49-F238E27FC236}">
              <a16:creationId xmlns="" xmlns:a16="http://schemas.microsoft.com/office/drawing/2014/main" id="{00000000-0008-0000-0300-00001A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95" name="Text Box 79">
          <a:extLst>
            <a:ext uri="{FF2B5EF4-FFF2-40B4-BE49-F238E27FC236}">
              <a16:creationId xmlns="" xmlns:a16="http://schemas.microsoft.com/office/drawing/2014/main" id="{00000000-0008-0000-0300-00001B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96" name="Text Box 78">
          <a:extLst>
            <a:ext uri="{FF2B5EF4-FFF2-40B4-BE49-F238E27FC236}">
              <a16:creationId xmlns="" xmlns:a16="http://schemas.microsoft.com/office/drawing/2014/main" id="{00000000-0008-0000-0300-00001C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97" name="Text Box 79">
          <a:extLst>
            <a:ext uri="{FF2B5EF4-FFF2-40B4-BE49-F238E27FC236}">
              <a16:creationId xmlns="" xmlns:a16="http://schemas.microsoft.com/office/drawing/2014/main" id="{00000000-0008-0000-0300-00001D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98" name="Text Box 78">
          <a:extLst>
            <a:ext uri="{FF2B5EF4-FFF2-40B4-BE49-F238E27FC236}">
              <a16:creationId xmlns="" xmlns:a16="http://schemas.microsoft.com/office/drawing/2014/main" id="{00000000-0008-0000-0300-00001E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799" name="Text Box 79">
          <a:extLst>
            <a:ext uri="{FF2B5EF4-FFF2-40B4-BE49-F238E27FC236}">
              <a16:creationId xmlns="" xmlns:a16="http://schemas.microsoft.com/office/drawing/2014/main" id="{00000000-0008-0000-0300-00001F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00" name="Text Box 78">
          <a:extLst>
            <a:ext uri="{FF2B5EF4-FFF2-40B4-BE49-F238E27FC236}">
              <a16:creationId xmlns="" xmlns:a16="http://schemas.microsoft.com/office/drawing/2014/main" id="{00000000-0008-0000-0300-000020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01" name="Text Box 79">
          <a:extLst>
            <a:ext uri="{FF2B5EF4-FFF2-40B4-BE49-F238E27FC236}">
              <a16:creationId xmlns="" xmlns:a16="http://schemas.microsoft.com/office/drawing/2014/main" id="{00000000-0008-0000-0300-000021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02" name="Text Box 78">
          <a:extLst>
            <a:ext uri="{FF2B5EF4-FFF2-40B4-BE49-F238E27FC236}">
              <a16:creationId xmlns="" xmlns:a16="http://schemas.microsoft.com/office/drawing/2014/main" id="{00000000-0008-0000-0300-000022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03" name="Text Box 79">
          <a:extLst>
            <a:ext uri="{FF2B5EF4-FFF2-40B4-BE49-F238E27FC236}">
              <a16:creationId xmlns="" xmlns:a16="http://schemas.microsoft.com/office/drawing/2014/main" id="{00000000-0008-0000-0300-000023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04" name="Text Box 78">
          <a:extLst>
            <a:ext uri="{FF2B5EF4-FFF2-40B4-BE49-F238E27FC236}">
              <a16:creationId xmlns="" xmlns:a16="http://schemas.microsoft.com/office/drawing/2014/main" id="{00000000-0008-0000-0300-000024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05" name="Text Box 79">
          <a:extLst>
            <a:ext uri="{FF2B5EF4-FFF2-40B4-BE49-F238E27FC236}">
              <a16:creationId xmlns="" xmlns:a16="http://schemas.microsoft.com/office/drawing/2014/main" id="{00000000-0008-0000-0300-000025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06" name="Text Box 78">
          <a:extLst>
            <a:ext uri="{FF2B5EF4-FFF2-40B4-BE49-F238E27FC236}">
              <a16:creationId xmlns="" xmlns:a16="http://schemas.microsoft.com/office/drawing/2014/main" id="{00000000-0008-0000-0300-000026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07" name="Text Box 79">
          <a:extLst>
            <a:ext uri="{FF2B5EF4-FFF2-40B4-BE49-F238E27FC236}">
              <a16:creationId xmlns="" xmlns:a16="http://schemas.microsoft.com/office/drawing/2014/main" id="{00000000-0008-0000-0300-000027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08" name="Text Box 78">
          <a:extLst>
            <a:ext uri="{FF2B5EF4-FFF2-40B4-BE49-F238E27FC236}">
              <a16:creationId xmlns="" xmlns:a16="http://schemas.microsoft.com/office/drawing/2014/main" id="{00000000-0008-0000-0300-000028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09" name="Text Box 79">
          <a:extLst>
            <a:ext uri="{FF2B5EF4-FFF2-40B4-BE49-F238E27FC236}">
              <a16:creationId xmlns="" xmlns:a16="http://schemas.microsoft.com/office/drawing/2014/main" id="{00000000-0008-0000-0300-000029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10" name="Text Box 78">
          <a:extLst>
            <a:ext uri="{FF2B5EF4-FFF2-40B4-BE49-F238E27FC236}">
              <a16:creationId xmlns="" xmlns:a16="http://schemas.microsoft.com/office/drawing/2014/main" id="{00000000-0008-0000-0300-00002A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11" name="Text Box 79">
          <a:extLst>
            <a:ext uri="{FF2B5EF4-FFF2-40B4-BE49-F238E27FC236}">
              <a16:creationId xmlns="" xmlns:a16="http://schemas.microsoft.com/office/drawing/2014/main" id="{00000000-0008-0000-0300-00002B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12" name="Text Box 78">
          <a:extLst>
            <a:ext uri="{FF2B5EF4-FFF2-40B4-BE49-F238E27FC236}">
              <a16:creationId xmlns="" xmlns:a16="http://schemas.microsoft.com/office/drawing/2014/main" id="{00000000-0008-0000-0300-00002C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13" name="Text Box 79">
          <a:extLst>
            <a:ext uri="{FF2B5EF4-FFF2-40B4-BE49-F238E27FC236}">
              <a16:creationId xmlns="" xmlns:a16="http://schemas.microsoft.com/office/drawing/2014/main" id="{00000000-0008-0000-0300-00002D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14" name="Text Box 78">
          <a:extLst>
            <a:ext uri="{FF2B5EF4-FFF2-40B4-BE49-F238E27FC236}">
              <a16:creationId xmlns="" xmlns:a16="http://schemas.microsoft.com/office/drawing/2014/main" id="{00000000-0008-0000-0300-00002E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15" name="Text Box 79">
          <a:extLst>
            <a:ext uri="{FF2B5EF4-FFF2-40B4-BE49-F238E27FC236}">
              <a16:creationId xmlns="" xmlns:a16="http://schemas.microsoft.com/office/drawing/2014/main" id="{00000000-0008-0000-0300-00002F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16" name="Text Box 78">
          <a:extLst>
            <a:ext uri="{FF2B5EF4-FFF2-40B4-BE49-F238E27FC236}">
              <a16:creationId xmlns="" xmlns:a16="http://schemas.microsoft.com/office/drawing/2014/main" id="{00000000-0008-0000-0300-000030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17" name="Text Box 79">
          <a:extLst>
            <a:ext uri="{FF2B5EF4-FFF2-40B4-BE49-F238E27FC236}">
              <a16:creationId xmlns="" xmlns:a16="http://schemas.microsoft.com/office/drawing/2014/main" id="{00000000-0008-0000-0300-000031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18" name="Text Box 78">
          <a:extLst>
            <a:ext uri="{FF2B5EF4-FFF2-40B4-BE49-F238E27FC236}">
              <a16:creationId xmlns="" xmlns:a16="http://schemas.microsoft.com/office/drawing/2014/main" id="{00000000-0008-0000-0300-000032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19" name="Text Box 79">
          <a:extLst>
            <a:ext uri="{FF2B5EF4-FFF2-40B4-BE49-F238E27FC236}">
              <a16:creationId xmlns="" xmlns:a16="http://schemas.microsoft.com/office/drawing/2014/main" id="{00000000-0008-0000-0300-000033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20" name="Text Box 78">
          <a:extLst>
            <a:ext uri="{FF2B5EF4-FFF2-40B4-BE49-F238E27FC236}">
              <a16:creationId xmlns="" xmlns:a16="http://schemas.microsoft.com/office/drawing/2014/main" id="{00000000-0008-0000-0300-000034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21" name="Text Box 79">
          <a:extLst>
            <a:ext uri="{FF2B5EF4-FFF2-40B4-BE49-F238E27FC236}">
              <a16:creationId xmlns="" xmlns:a16="http://schemas.microsoft.com/office/drawing/2014/main" id="{00000000-0008-0000-0300-000035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22" name="Text Box 78">
          <a:extLst>
            <a:ext uri="{FF2B5EF4-FFF2-40B4-BE49-F238E27FC236}">
              <a16:creationId xmlns="" xmlns:a16="http://schemas.microsoft.com/office/drawing/2014/main" id="{00000000-0008-0000-0300-000036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23" name="Text Box 79">
          <a:extLst>
            <a:ext uri="{FF2B5EF4-FFF2-40B4-BE49-F238E27FC236}">
              <a16:creationId xmlns="" xmlns:a16="http://schemas.microsoft.com/office/drawing/2014/main" id="{00000000-0008-0000-0300-000037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24" name="Text Box 78">
          <a:extLst>
            <a:ext uri="{FF2B5EF4-FFF2-40B4-BE49-F238E27FC236}">
              <a16:creationId xmlns="" xmlns:a16="http://schemas.microsoft.com/office/drawing/2014/main" id="{00000000-0008-0000-0300-000038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25" name="Text Box 79">
          <a:extLst>
            <a:ext uri="{FF2B5EF4-FFF2-40B4-BE49-F238E27FC236}">
              <a16:creationId xmlns="" xmlns:a16="http://schemas.microsoft.com/office/drawing/2014/main" id="{00000000-0008-0000-0300-000039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26" name="Text Box 78">
          <a:extLst>
            <a:ext uri="{FF2B5EF4-FFF2-40B4-BE49-F238E27FC236}">
              <a16:creationId xmlns="" xmlns:a16="http://schemas.microsoft.com/office/drawing/2014/main" id="{00000000-0008-0000-0300-00003A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27" name="Text Box 79">
          <a:extLst>
            <a:ext uri="{FF2B5EF4-FFF2-40B4-BE49-F238E27FC236}">
              <a16:creationId xmlns="" xmlns:a16="http://schemas.microsoft.com/office/drawing/2014/main" id="{00000000-0008-0000-0300-00003B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28" name="Text Box 78">
          <a:extLst>
            <a:ext uri="{FF2B5EF4-FFF2-40B4-BE49-F238E27FC236}">
              <a16:creationId xmlns="" xmlns:a16="http://schemas.microsoft.com/office/drawing/2014/main" id="{00000000-0008-0000-0300-00003C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29" name="Text Box 79">
          <a:extLst>
            <a:ext uri="{FF2B5EF4-FFF2-40B4-BE49-F238E27FC236}">
              <a16:creationId xmlns="" xmlns:a16="http://schemas.microsoft.com/office/drawing/2014/main" id="{00000000-0008-0000-0300-00003D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30" name="Text Box 78">
          <a:extLst>
            <a:ext uri="{FF2B5EF4-FFF2-40B4-BE49-F238E27FC236}">
              <a16:creationId xmlns="" xmlns:a16="http://schemas.microsoft.com/office/drawing/2014/main" id="{00000000-0008-0000-0300-00003E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31" name="Text Box 79">
          <a:extLst>
            <a:ext uri="{FF2B5EF4-FFF2-40B4-BE49-F238E27FC236}">
              <a16:creationId xmlns="" xmlns:a16="http://schemas.microsoft.com/office/drawing/2014/main" id="{00000000-0008-0000-0300-00003F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32" name="Text Box 78">
          <a:extLst>
            <a:ext uri="{FF2B5EF4-FFF2-40B4-BE49-F238E27FC236}">
              <a16:creationId xmlns="" xmlns:a16="http://schemas.microsoft.com/office/drawing/2014/main" id="{00000000-0008-0000-0300-000040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33" name="Text Box 79">
          <a:extLst>
            <a:ext uri="{FF2B5EF4-FFF2-40B4-BE49-F238E27FC236}">
              <a16:creationId xmlns="" xmlns:a16="http://schemas.microsoft.com/office/drawing/2014/main" id="{00000000-0008-0000-0300-000041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34" name="Text Box 78">
          <a:extLst>
            <a:ext uri="{FF2B5EF4-FFF2-40B4-BE49-F238E27FC236}">
              <a16:creationId xmlns="" xmlns:a16="http://schemas.microsoft.com/office/drawing/2014/main" id="{00000000-0008-0000-0300-000042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35" name="Text Box 79">
          <a:extLst>
            <a:ext uri="{FF2B5EF4-FFF2-40B4-BE49-F238E27FC236}">
              <a16:creationId xmlns="" xmlns:a16="http://schemas.microsoft.com/office/drawing/2014/main" id="{00000000-0008-0000-0300-000043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36" name="Text Box 78">
          <a:extLst>
            <a:ext uri="{FF2B5EF4-FFF2-40B4-BE49-F238E27FC236}">
              <a16:creationId xmlns="" xmlns:a16="http://schemas.microsoft.com/office/drawing/2014/main" id="{00000000-0008-0000-0300-000044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37" name="Text Box 79">
          <a:extLst>
            <a:ext uri="{FF2B5EF4-FFF2-40B4-BE49-F238E27FC236}">
              <a16:creationId xmlns="" xmlns:a16="http://schemas.microsoft.com/office/drawing/2014/main" id="{00000000-0008-0000-0300-000045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38" name="Text Box 78">
          <a:extLst>
            <a:ext uri="{FF2B5EF4-FFF2-40B4-BE49-F238E27FC236}">
              <a16:creationId xmlns="" xmlns:a16="http://schemas.microsoft.com/office/drawing/2014/main" id="{00000000-0008-0000-0300-000046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39" name="Text Box 79">
          <a:extLst>
            <a:ext uri="{FF2B5EF4-FFF2-40B4-BE49-F238E27FC236}">
              <a16:creationId xmlns="" xmlns:a16="http://schemas.microsoft.com/office/drawing/2014/main" id="{00000000-0008-0000-0300-000047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40" name="Text Box 78">
          <a:extLst>
            <a:ext uri="{FF2B5EF4-FFF2-40B4-BE49-F238E27FC236}">
              <a16:creationId xmlns="" xmlns:a16="http://schemas.microsoft.com/office/drawing/2014/main" id="{00000000-0008-0000-0300-000048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41" name="Text Box 79">
          <a:extLst>
            <a:ext uri="{FF2B5EF4-FFF2-40B4-BE49-F238E27FC236}">
              <a16:creationId xmlns="" xmlns:a16="http://schemas.microsoft.com/office/drawing/2014/main" id="{00000000-0008-0000-0300-000049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42" name="Text Box 78">
          <a:extLst>
            <a:ext uri="{FF2B5EF4-FFF2-40B4-BE49-F238E27FC236}">
              <a16:creationId xmlns="" xmlns:a16="http://schemas.microsoft.com/office/drawing/2014/main" id="{00000000-0008-0000-0300-00004A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43" name="Text Box 79">
          <a:extLst>
            <a:ext uri="{FF2B5EF4-FFF2-40B4-BE49-F238E27FC236}">
              <a16:creationId xmlns="" xmlns:a16="http://schemas.microsoft.com/office/drawing/2014/main" id="{00000000-0008-0000-0300-00004B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44" name="Text Box 78">
          <a:extLst>
            <a:ext uri="{FF2B5EF4-FFF2-40B4-BE49-F238E27FC236}">
              <a16:creationId xmlns="" xmlns:a16="http://schemas.microsoft.com/office/drawing/2014/main" id="{00000000-0008-0000-0300-00004C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45" name="Text Box 79">
          <a:extLst>
            <a:ext uri="{FF2B5EF4-FFF2-40B4-BE49-F238E27FC236}">
              <a16:creationId xmlns="" xmlns:a16="http://schemas.microsoft.com/office/drawing/2014/main" id="{00000000-0008-0000-0300-00004D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46" name="Text Box 78">
          <a:extLst>
            <a:ext uri="{FF2B5EF4-FFF2-40B4-BE49-F238E27FC236}">
              <a16:creationId xmlns="" xmlns:a16="http://schemas.microsoft.com/office/drawing/2014/main" id="{00000000-0008-0000-0300-00004E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47" name="Text Box 79">
          <a:extLst>
            <a:ext uri="{FF2B5EF4-FFF2-40B4-BE49-F238E27FC236}">
              <a16:creationId xmlns="" xmlns:a16="http://schemas.microsoft.com/office/drawing/2014/main" id="{00000000-0008-0000-0300-00004F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48" name="Text Box 78">
          <a:extLst>
            <a:ext uri="{FF2B5EF4-FFF2-40B4-BE49-F238E27FC236}">
              <a16:creationId xmlns="" xmlns:a16="http://schemas.microsoft.com/office/drawing/2014/main" id="{00000000-0008-0000-0300-000050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49" name="Text Box 79">
          <a:extLst>
            <a:ext uri="{FF2B5EF4-FFF2-40B4-BE49-F238E27FC236}">
              <a16:creationId xmlns="" xmlns:a16="http://schemas.microsoft.com/office/drawing/2014/main" id="{00000000-0008-0000-0300-000051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50" name="Text Box 78">
          <a:extLst>
            <a:ext uri="{FF2B5EF4-FFF2-40B4-BE49-F238E27FC236}">
              <a16:creationId xmlns="" xmlns:a16="http://schemas.microsoft.com/office/drawing/2014/main" id="{00000000-0008-0000-0300-000052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51" name="Text Box 79">
          <a:extLst>
            <a:ext uri="{FF2B5EF4-FFF2-40B4-BE49-F238E27FC236}">
              <a16:creationId xmlns="" xmlns:a16="http://schemas.microsoft.com/office/drawing/2014/main" id="{00000000-0008-0000-0300-000053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52" name="Text Box 78">
          <a:extLst>
            <a:ext uri="{FF2B5EF4-FFF2-40B4-BE49-F238E27FC236}">
              <a16:creationId xmlns="" xmlns:a16="http://schemas.microsoft.com/office/drawing/2014/main" id="{00000000-0008-0000-0300-000054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53" name="Text Box 79">
          <a:extLst>
            <a:ext uri="{FF2B5EF4-FFF2-40B4-BE49-F238E27FC236}">
              <a16:creationId xmlns="" xmlns:a16="http://schemas.microsoft.com/office/drawing/2014/main" id="{00000000-0008-0000-0300-000055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54" name="Text Box 78">
          <a:extLst>
            <a:ext uri="{FF2B5EF4-FFF2-40B4-BE49-F238E27FC236}">
              <a16:creationId xmlns="" xmlns:a16="http://schemas.microsoft.com/office/drawing/2014/main" id="{00000000-0008-0000-0300-000056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55" name="Text Box 79">
          <a:extLst>
            <a:ext uri="{FF2B5EF4-FFF2-40B4-BE49-F238E27FC236}">
              <a16:creationId xmlns="" xmlns:a16="http://schemas.microsoft.com/office/drawing/2014/main" id="{00000000-0008-0000-0300-000057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56" name="Text Box 78">
          <a:extLst>
            <a:ext uri="{FF2B5EF4-FFF2-40B4-BE49-F238E27FC236}">
              <a16:creationId xmlns="" xmlns:a16="http://schemas.microsoft.com/office/drawing/2014/main" id="{00000000-0008-0000-0300-000058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57" name="Text Box 79">
          <a:extLst>
            <a:ext uri="{FF2B5EF4-FFF2-40B4-BE49-F238E27FC236}">
              <a16:creationId xmlns="" xmlns:a16="http://schemas.microsoft.com/office/drawing/2014/main" id="{00000000-0008-0000-0300-000059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58" name="Text Box 78">
          <a:extLst>
            <a:ext uri="{FF2B5EF4-FFF2-40B4-BE49-F238E27FC236}">
              <a16:creationId xmlns="" xmlns:a16="http://schemas.microsoft.com/office/drawing/2014/main" id="{00000000-0008-0000-0300-00005A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59" name="Text Box 79">
          <a:extLst>
            <a:ext uri="{FF2B5EF4-FFF2-40B4-BE49-F238E27FC236}">
              <a16:creationId xmlns="" xmlns:a16="http://schemas.microsoft.com/office/drawing/2014/main" id="{00000000-0008-0000-0300-00005B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60" name="Text Box 78">
          <a:extLst>
            <a:ext uri="{FF2B5EF4-FFF2-40B4-BE49-F238E27FC236}">
              <a16:creationId xmlns="" xmlns:a16="http://schemas.microsoft.com/office/drawing/2014/main" id="{00000000-0008-0000-0300-00005C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61" name="Text Box 79">
          <a:extLst>
            <a:ext uri="{FF2B5EF4-FFF2-40B4-BE49-F238E27FC236}">
              <a16:creationId xmlns="" xmlns:a16="http://schemas.microsoft.com/office/drawing/2014/main" id="{00000000-0008-0000-0300-00005D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62" name="Text Box 78">
          <a:extLst>
            <a:ext uri="{FF2B5EF4-FFF2-40B4-BE49-F238E27FC236}">
              <a16:creationId xmlns="" xmlns:a16="http://schemas.microsoft.com/office/drawing/2014/main" id="{00000000-0008-0000-0300-00005E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63" name="Text Box 79">
          <a:extLst>
            <a:ext uri="{FF2B5EF4-FFF2-40B4-BE49-F238E27FC236}">
              <a16:creationId xmlns="" xmlns:a16="http://schemas.microsoft.com/office/drawing/2014/main" id="{00000000-0008-0000-0300-00005F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64" name="Text Box 78">
          <a:extLst>
            <a:ext uri="{FF2B5EF4-FFF2-40B4-BE49-F238E27FC236}">
              <a16:creationId xmlns="" xmlns:a16="http://schemas.microsoft.com/office/drawing/2014/main" id="{00000000-0008-0000-0300-000060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65" name="Text Box 79">
          <a:extLst>
            <a:ext uri="{FF2B5EF4-FFF2-40B4-BE49-F238E27FC236}">
              <a16:creationId xmlns="" xmlns:a16="http://schemas.microsoft.com/office/drawing/2014/main" id="{00000000-0008-0000-0300-000061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66" name="Text Box 78">
          <a:extLst>
            <a:ext uri="{FF2B5EF4-FFF2-40B4-BE49-F238E27FC236}">
              <a16:creationId xmlns="" xmlns:a16="http://schemas.microsoft.com/office/drawing/2014/main" id="{00000000-0008-0000-0300-000062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67" name="Text Box 79">
          <a:extLst>
            <a:ext uri="{FF2B5EF4-FFF2-40B4-BE49-F238E27FC236}">
              <a16:creationId xmlns="" xmlns:a16="http://schemas.microsoft.com/office/drawing/2014/main" id="{00000000-0008-0000-0300-000063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68" name="Text Box 78">
          <a:extLst>
            <a:ext uri="{FF2B5EF4-FFF2-40B4-BE49-F238E27FC236}">
              <a16:creationId xmlns="" xmlns:a16="http://schemas.microsoft.com/office/drawing/2014/main" id="{00000000-0008-0000-0300-000064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69" name="Text Box 79">
          <a:extLst>
            <a:ext uri="{FF2B5EF4-FFF2-40B4-BE49-F238E27FC236}">
              <a16:creationId xmlns="" xmlns:a16="http://schemas.microsoft.com/office/drawing/2014/main" id="{00000000-0008-0000-0300-000065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70" name="Text Box 78">
          <a:extLst>
            <a:ext uri="{FF2B5EF4-FFF2-40B4-BE49-F238E27FC236}">
              <a16:creationId xmlns="" xmlns:a16="http://schemas.microsoft.com/office/drawing/2014/main" id="{00000000-0008-0000-0300-000066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71" name="Text Box 79">
          <a:extLst>
            <a:ext uri="{FF2B5EF4-FFF2-40B4-BE49-F238E27FC236}">
              <a16:creationId xmlns="" xmlns:a16="http://schemas.microsoft.com/office/drawing/2014/main" id="{00000000-0008-0000-0300-000067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72" name="Text Box 78">
          <a:extLst>
            <a:ext uri="{FF2B5EF4-FFF2-40B4-BE49-F238E27FC236}">
              <a16:creationId xmlns="" xmlns:a16="http://schemas.microsoft.com/office/drawing/2014/main" id="{00000000-0008-0000-0300-000068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73" name="Text Box 79">
          <a:extLst>
            <a:ext uri="{FF2B5EF4-FFF2-40B4-BE49-F238E27FC236}">
              <a16:creationId xmlns="" xmlns:a16="http://schemas.microsoft.com/office/drawing/2014/main" id="{00000000-0008-0000-0300-000069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74" name="Text Box 78">
          <a:extLst>
            <a:ext uri="{FF2B5EF4-FFF2-40B4-BE49-F238E27FC236}">
              <a16:creationId xmlns="" xmlns:a16="http://schemas.microsoft.com/office/drawing/2014/main" id="{00000000-0008-0000-0300-00006A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75" name="Text Box 79">
          <a:extLst>
            <a:ext uri="{FF2B5EF4-FFF2-40B4-BE49-F238E27FC236}">
              <a16:creationId xmlns="" xmlns:a16="http://schemas.microsoft.com/office/drawing/2014/main" id="{00000000-0008-0000-0300-00006B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76" name="Text Box 78">
          <a:extLst>
            <a:ext uri="{FF2B5EF4-FFF2-40B4-BE49-F238E27FC236}">
              <a16:creationId xmlns="" xmlns:a16="http://schemas.microsoft.com/office/drawing/2014/main" id="{00000000-0008-0000-0300-00006C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77" name="Text Box 79">
          <a:extLst>
            <a:ext uri="{FF2B5EF4-FFF2-40B4-BE49-F238E27FC236}">
              <a16:creationId xmlns="" xmlns:a16="http://schemas.microsoft.com/office/drawing/2014/main" id="{00000000-0008-0000-0300-00006D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78" name="Text Box 78">
          <a:extLst>
            <a:ext uri="{FF2B5EF4-FFF2-40B4-BE49-F238E27FC236}">
              <a16:creationId xmlns="" xmlns:a16="http://schemas.microsoft.com/office/drawing/2014/main" id="{00000000-0008-0000-0300-00006E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79" name="Text Box 79">
          <a:extLst>
            <a:ext uri="{FF2B5EF4-FFF2-40B4-BE49-F238E27FC236}">
              <a16:creationId xmlns="" xmlns:a16="http://schemas.microsoft.com/office/drawing/2014/main" id="{00000000-0008-0000-0300-00006F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80" name="Text Box 78">
          <a:extLst>
            <a:ext uri="{FF2B5EF4-FFF2-40B4-BE49-F238E27FC236}">
              <a16:creationId xmlns="" xmlns:a16="http://schemas.microsoft.com/office/drawing/2014/main" id="{00000000-0008-0000-0300-000070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81" name="Text Box 79">
          <a:extLst>
            <a:ext uri="{FF2B5EF4-FFF2-40B4-BE49-F238E27FC236}">
              <a16:creationId xmlns="" xmlns:a16="http://schemas.microsoft.com/office/drawing/2014/main" id="{00000000-0008-0000-0300-000071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82" name="Text Box 78">
          <a:extLst>
            <a:ext uri="{FF2B5EF4-FFF2-40B4-BE49-F238E27FC236}">
              <a16:creationId xmlns="" xmlns:a16="http://schemas.microsoft.com/office/drawing/2014/main" id="{00000000-0008-0000-0300-000072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83" name="Text Box 79">
          <a:extLst>
            <a:ext uri="{FF2B5EF4-FFF2-40B4-BE49-F238E27FC236}">
              <a16:creationId xmlns="" xmlns:a16="http://schemas.microsoft.com/office/drawing/2014/main" id="{00000000-0008-0000-0300-000073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84" name="Text Box 78">
          <a:extLst>
            <a:ext uri="{FF2B5EF4-FFF2-40B4-BE49-F238E27FC236}">
              <a16:creationId xmlns="" xmlns:a16="http://schemas.microsoft.com/office/drawing/2014/main" id="{00000000-0008-0000-0300-000074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85" name="Text Box 79">
          <a:extLst>
            <a:ext uri="{FF2B5EF4-FFF2-40B4-BE49-F238E27FC236}">
              <a16:creationId xmlns="" xmlns:a16="http://schemas.microsoft.com/office/drawing/2014/main" id="{00000000-0008-0000-0300-000075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86" name="Text Box 78">
          <a:extLst>
            <a:ext uri="{FF2B5EF4-FFF2-40B4-BE49-F238E27FC236}">
              <a16:creationId xmlns="" xmlns:a16="http://schemas.microsoft.com/office/drawing/2014/main" id="{00000000-0008-0000-0300-000076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87" name="Text Box 79">
          <a:extLst>
            <a:ext uri="{FF2B5EF4-FFF2-40B4-BE49-F238E27FC236}">
              <a16:creationId xmlns="" xmlns:a16="http://schemas.microsoft.com/office/drawing/2014/main" id="{00000000-0008-0000-0300-000077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88" name="Text Box 78">
          <a:extLst>
            <a:ext uri="{FF2B5EF4-FFF2-40B4-BE49-F238E27FC236}">
              <a16:creationId xmlns="" xmlns:a16="http://schemas.microsoft.com/office/drawing/2014/main" id="{00000000-0008-0000-0300-000078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89" name="Text Box 79">
          <a:extLst>
            <a:ext uri="{FF2B5EF4-FFF2-40B4-BE49-F238E27FC236}">
              <a16:creationId xmlns="" xmlns:a16="http://schemas.microsoft.com/office/drawing/2014/main" id="{00000000-0008-0000-0300-000079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90" name="Text Box 78">
          <a:extLst>
            <a:ext uri="{FF2B5EF4-FFF2-40B4-BE49-F238E27FC236}">
              <a16:creationId xmlns="" xmlns:a16="http://schemas.microsoft.com/office/drawing/2014/main" id="{00000000-0008-0000-0300-00007A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91" name="Text Box 79">
          <a:extLst>
            <a:ext uri="{FF2B5EF4-FFF2-40B4-BE49-F238E27FC236}">
              <a16:creationId xmlns="" xmlns:a16="http://schemas.microsoft.com/office/drawing/2014/main" id="{00000000-0008-0000-0300-00007B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92" name="Text Box 78">
          <a:extLst>
            <a:ext uri="{FF2B5EF4-FFF2-40B4-BE49-F238E27FC236}">
              <a16:creationId xmlns="" xmlns:a16="http://schemas.microsoft.com/office/drawing/2014/main" id="{00000000-0008-0000-0300-00007C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93" name="Text Box 79">
          <a:extLst>
            <a:ext uri="{FF2B5EF4-FFF2-40B4-BE49-F238E27FC236}">
              <a16:creationId xmlns="" xmlns:a16="http://schemas.microsoft.com/office/drawing/2014/main" id="{00000000-0008-0000-0300-00007D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94" name="Text Box 78">
          <a:extLst>
            <a:ext uri="{FF2B5EF4-FFF2-40B4-BE49-F238E27FC236}">
              <a16:creationId xmlns="" xmlns:a16="http://schemas.microsoft.com/office/drawing/2014/main" id="{00000000-0008-0000-0300-00007E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95" name="Text Box 79">
          <a:extLst>
            <a:ext uri="{FF2B5EF4-FFF2-40B4-BE49-F238E27FC236}">
              <a16:creationId xmlns="" xmlns:a16="http://schemas.microsoft.com/office/drawing/2014/main" id="{00000000-0008-0000-0300-00007F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96" name="Text Box 78">
          <a:extLst>
            <a:ext uri="{FF2B5EF4-FFF2-40B4-BE49-F238E27FC236}">
              <a16:creationId xmlns="" xmlns:a16="http://schemas.microsoft.com/office/drawing/2014/main" id="{00000000-0008-0000-0300-000080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97" name="Text Box 79">
          <a:extLst>
            <a:ext uri="{FF2B5EF4-FFF2-40B4-BE49-F238E27FC236}">
              <a16:creationId xmlns="" xmlns:a16="http://schemas.microsoft.com/office/drawing/2014/main" id="{00000000-0008-0000-0300-000081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98" name="Text Box 78">
          <a:extLst>
            <a:ext uri="{FF2B5EF4-FFF2-40B4-BE49-F238E27FC236}">
              <a16:creationId xmlns="" xmlns:a16="http://schemas.microsoft.com/office/drawing/2014/main" id="{00000000-0008-0000-0300-000082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899" name="Text Box 79">
          <a:extLst>
            <a:ext uri="{FF2B5EF4-FFF2-40B4-BE49-F238E27FC236}">
              <a16:creationId xmlns="" xmlns:a16="http://schemas.microsoft.com/office/drawing/2014/main" id="{00000000-0008-0000-0300-000083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00" name="Text Box 78">
          <a:extLst>
            <a:ext uri="{FF2B5EF4-FFF2-40B4-BE49-F238E27FC236}">
              <a16:creationId xmlns="" xmlns:a16="http://schemas.microsoft.com/office/drawing/2014/main" id="{00000000-0008-0000-0300-000084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01" name="Text Box 79">
          <a:extLst>
            <a:ext uri="{FF2B5EF4-FFF2-40B4-BE49-F238E27FC236}">
              <a16:creationId xmlns="" xmlns:a16="http://schemas.microsoft.com/office/drawing/2014/main" id="{00000000-0008-0000-0300-000085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02" name="Text Box 78">
          <a:extLst>
            <a:ext uri="{FF2B5EF4-FFF2-40B4-BE49-F238E27FC236}">
              <a16:creationId xmlns="" xmlns:a16="http://schemas.microsoft.com/office/drawing/2014/main" id="{00000000-0008-0000-0300-000086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03" name="Text Box 79">
          <a:extLst>
            <a:ext uri="{FF2B5EF4-FFF2-40B4-BE49-F238E27FC236}">
              <a16:creationId xmlns="" xmlns:a16="http://schemas.microsoft.com/office/drawing/2014/main" id="{00000000-0008-0000-0300-000087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04" name="Text Box 78">
          <a:extLst>
            <a:ext uri="{FF2B5EF4-FFF2-40B4-BE49-F238E27FC236}">
              <a16:creationId xmlns="" xmlns:a16="http://schemas.microsoft.com/office/drawing/2014/main" id="{00000000-0008-0000-0300-000088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05" name="Text Box 79">
          <a:extLst>
            <a:ext uri="{FF2B5EF4-FFF2-40B4-BE49-F238E27FC236}">
              <a16:creationId xmlns="" xmlns:a16="http://schemas.microsoft.com/office/drawing/2014/main" id="{00000000-0008-0000-0300-000089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06" name="Text Box 78">
          <a:extLst>
            <a:ext uri="{FF2B5EF4-FFF2-40B4-BE49-F238E27FC236}">
              <a16:creationId xmlns="" xmlns:a16="http://schemas.microsoft.com/office/drawing/2014/main" id="{00000000-0008-0000-0300-00008A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07" name="Text Box 79">
          <a:extLst>
            <a:ext uri="{FF2B5EF4-FFF2-40B4-BE49-F238E27FC236}">
              <a16:creationId xmlns="" xmlns:a16="http://schemas.microsoft.com/office/drawing/2014/main" id="{00000000-0008-0000-0300-00008B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08" name="Text Box 78">
          <a:extLst>
            <a:ext uri="{FF2B5EF4-FFF2-40B4-BE49-F238E27FC236}">
              <a16:creationId xmlns="" xmlns:a16="http://schemas.microsoft.com/office/drawing/2014/main" id="{00000000-0008-0000-0300-00008C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09" name="Text Box 79">
          <a:extLst>
            <a:ext uri="{FF2B5EF4-FFF2-40B4-BE49-F238E27FC236}">
              <a16:creationId xmlns="" xmlns:a16="http://schemas.microsoft.com/office/drawing/2014/main" id="{00000000-0008-0000-0300-00008D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10" name="Text Box 78">
          <a:extLst>
            <a:ext uri="{FF2B5EF4-FFF2-40B4-BE49-F238E27FC236}">
              <a16:creationId xmlns="" xmlns:a16="http://schemas.microsoft.com/office/drawing/2014/main" id="{00000000-0008-0000-0300-00008E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11" name="Text Box 79">
          <a:extLst>
            <a:ext uri="{FF2B5EF4-FFF2-40B4-BE49-F238E27FC236}">
              <a16:creationId xmlns="" xmlns:a16="http://schemas.microsoft.com/office/drawing/2014/main" id="{00000000-0008-0000-0300-00008F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12" name="Text Box 78">
          <a:extLst>
            <a:ext uri="{FF2B5EF4-FFF2-40B4-BE49-F238E27FC236}">
              <a16:creationId xmlns="" xmlns:a16="http://schemas.microsoft.com/office/drawing/2014/main" id="{00000000-0008-0000-0300-000090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13" name="Text Box 79">
          <a:extLst>
            <a:ext uri="{FF2B5EF4-FFF2-40B4-BE49-F238E27FC236}">
              <a16:creationId xmlns="" xmlns:a16="http://schemas.microsoft.com/office/drawing/2014/main" id="{00000000-0008-0000-0300-000091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14" name="Text Box 78">
          <a:extLst>
            <a:ext uri="{FF2B5EF4-FFF2-40B4-BE49-F238E27FC236}">
              <a16:creationId xmlns="" xmlns:a16="http://schemas.microsoft.com/office/drawing/2014/main" id="{00000000-0008-0000-0300-000092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15" name="Text Box 79">
          <a:extLst>
            <a:ext uri="{FF2B5EF4-FFF2-40B4-BE49-F238E27FC236}">
              <a16:creationId xmlns="" xmlns:a16="http://schemas.microsoft.com/office/drawing/2014/main" id="{00000000-0008-0000-0300-000093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16" name="Text Box 78">
          <a:extLst>
            <a:ext uri="{FF2B5EF4-FFF2-40B4-BE49-F238E27FC236}">
              <a16:creationId xmlns="" xmlns:a16="http://schemas.microsoft.com/office/drawing/2014/main" id="{00000000-0008-0000-0300-000094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17" name="Text Box 79">
          <a:extLst>
            <a:ext uri="{FF2B5EF4-FFF2-40B4-BE49-F238E27FC236}">
              <a16:creationId xmlns="" xmlns:a16="http://schemas.microsoft.com/office/drawing/2014/main" id="{00000000-0008-0000-0300-000095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18" name="Text Box 78">
          <a:extLst>
            <a:ext uri="{FF2B5EF4-FFF2-40B4-BE49-F238E27FC236}">
              <a16:creationId xmlns="" xmlns:a16="http://schemas.microsoft.com/office/drawing/2014/main" id="{00000000-0008-0000-0300-000096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19" name="Text Box 79">
          <a:extLst>
            <a:ext uri="{FF2B5EF4-FFF2-40B4-BE49-F238E27FC236}">
              <a16:creationId xmlns="" xmlns:a16="http://schemas.microsoft.com/office/drawing/2014/main" id="{00000000-0008-0000-0300-000097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20" name="Text Box 78">
          <a:extLst>
            <a:ext uri="{FF2B5EF4-FFF2-40B4-BE49-F238E27FC236}">
              <a16:creationId xmlns="" xmlns:a16="http://schemas.microsoft.com/office/drawing/2014/main" id="{00000000-0008-0000-0300-000098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21" name="Text Box 79">
          <a:extLst>
            <a:ext uri="{FF2B5EF4-FFF2-40B4-BE49-F238E27FC236}">
              <a16:creationId xmlns="" xmlns:a16="http://schemas.microsoft.com/office/drawing/2014/main" id="{00000000-0008-0000-0300-000099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22" name="Text Box 78">
          <a:extLst>
            <a:ext uri="{FF2B5EF4-FFF2-40B4-BE49-F238E27FC236}">
              <a16:creationId xmlns="" xmlns:a16="http://schemas.microsoft.com/office/drawing/2014/main" id="{00000000-0008-0000-0300-00009A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23" name="Text Box 79">
          <a:extLst>
            <a:ext uri="{FF2B5EF4-FFF2-40B4-BE49-F238E27FC236}">
              <a16:creationId xmlns="" xmlns:a16="http://schemas.microsoft.com/office/drawing/2014/main" id="{00000000-0008-0000-0300-00009B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24" name="Text Box 78">
          <a:extLst>
            <a:ext uri="{FF2B5EF4-FFF2-40B4-BE49-F238E27FC236}">
              <a16:creationId xmlns="" xmlns:a16="http://schemas.microsoft.com/office/drawing/2014/main" id="{00000000-0008-0000-0300-00009C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25" name="Text Box 79">
          <a:extLst>
            <a:ext uri="{FF2B5EF4-FFF2-40B4-BE49-F238E27FC236}">
              <a16:creationId xmlns="" xmlns:a16="http://schemas.microsoft.com/office/drawing/2014/main" id="{00000000-0008-0000-0300-00009D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26" name="Text Box 78">
          <a:extLst>
            <a:ext uri="{FF2B5EF4-FFF2-40B4-BE49-F238E27FC236}">
              <a16:creationId xmlns="" xmlns:a16="http://schemas.microsoft.com/office/drawing/2014/main" id="{00000000-0008-0000-0300-00009E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27" name="Text Box 79">
          <a:extLst>
            <a:ext uri="{FF2B5EF4-FFF2-40B4-BE49-F238E27FC236}">
              <a16:creationId xmlns="" xmlns:a16="http://schemas.microsoft.com/office/drawing/2014/main" id="{00000000-0008-0000-0300-00009F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28" name="Text Box 78">
          <a:extLst>
            <a:ext uri="{FF2B5EF4-FFF2-40B4-BE49-F238E27FC236}">
              <a16:creationId xmlns="" xmlns:a16="http://schemas.microsoft.com/office/drawing/2014/main" id="{00000000-0008-0000-0300-0000A0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29" name="Text Box 79">
          <a:extLst>
            <a:ext uri="{FF2B5EF4-FFF2-40B4-BE49-F238E27FC236}">
              <a16:creationId xmlns="" xmlns:a16="http://schemas.microsoft.com/office/drawing/2014/main" id="{00000000-0008-0000-0300-0000A1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30" name="Text Box 78">
          <a:extLst>
            <a:ext uri="{FF2B5EF4-FFF2-40B4-BE49-F238E27FC236}">
              <a16:creationId xmlns="" xmlns:a16="http://schemas.microsoft.com/office/drawing/2014/main" id="{00000000-0008-0000-0300-0000A2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31" name="Text Box 79">
          <a:extLst>
            <a:ext uri="{FF2B5EF4-FFF2-40B4-BE49-F238E27FC236}">
              <a16:creationId xmlns="" xmlns:a16="http://schemas.microsoft.com/office/drawing/2014/main" id="{00000000-0008-0000-0300-0000A3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32" name="Text Box 78">
          <a:extLst>
            <a:ext uri="{FF2B5EF4-FFF2-40B4-BE49-F238E27FC236}">
              <a16:creationId xmlns="" xmlns:a16="http://schemas.microsoft.com/office/drawing/2014/main" id="{00000000-0008-0000-0300-0000A4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33" name="Text Box 79">
          <a:extLst>
            <a:ext uri="{FF2B5EF4-FFF2-40B4-BE49-F238E27FC236}">
              <a16:creationId xmlns="" xmlns:a16="http://schemas.microsoft.com/office/drawing/2014/main" id="{00000000-0008-0000-0300-0000A5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34" name="Text Box 78">
          <a:extLst>
            <a:ext uri="{FF2B5EF4-FFF2-40B4-BE49-F238E27FC236}">
              <a16:creationId xmlns="" xmlns:a16="http://schemas.microsoft.com/office/drawing/2014/main" id="{00000000-0008-0000-0300-0000A6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35" name="Text Box 79">
          <a:extLst>
            <a:ext uri="{FF2B5EF4-FFF2-40B4-BE49-F238E27FC236}">
              <a16:creationId xmlns="" xmlns:a16="http://schemas.microsoft.com/office/drawing/2014/main" id="{00000000-0008-0000-0300-0000A7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36" name="Text Box 78">
          <a:extLst>
            <a:ext uri="{FF2B5EF4-FFF2-40B4-BE49-F238E27FC236}">
              <a16:creationId xmlns="" xmlns:a16="http://schemas.microsoft.com/office/drawing/2014/main" id="{00000000-0008-0000-0300-0000A8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37" name="Text Box 79">
          <a:extLst>
            <a:ext uri="{FF2B5EF4-FFF2-40B4-BE49-F238E27FC236}">
              <a16:creationId xmlns="" xmlns:a16="http://schemas.microsoft.com/office/drawing/2014/main" id="{00000000-0008-0000-0300-0000A9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38" name="Text Box 78">
          <a:extLst>
            <a:ext uri="{FF2B5EF4-FFF2-40B4-BE49-F238E27FC236}">
              <a16:creationId xmlns="" xmlns:a16="http://schemas.microsoft.com/office/drawing/2014/main" id="{00000000-0008-0000-0300-0000AA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39" name="Text Box 79">
          <a:extLst>
            <a:ext uri="{FF2B5EF4-FFF2-40B4-BE49-F238E27FC236}">
              <a16:creationId xmlns="" xmlns:a16="http://schemas.microsoft.com/office/drawing/2014/main" id="{00000000-0008-0000-0300-0000AB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40" name="Text Box 78">
          <a:extLst>
            <a:ext uri="{FF2B5EF4-FFF2-40B4-BE49-F238E27FC236}">
              <a16:creationId xmlns="" xmlns:a16="http://schemas.microsoft.com/office/drawing/2014/main" id="{00000000-0008-0000-0300-0000AC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41" name="Text Box 79">
          <a:extLst>
            <a:ext uri="{FF2B5EF4-FFF2-40B4-BE49-F238E27FC236}">
              <a16:creationId xmlns="" xmlns:a16="http://schemas.microsoft.com/office/drawing/2014/main" id="{00000000-0008-0000-0300-0000AD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42" name="Text Box 78">
          <a:extLst>
            <a:ext uri="{FF2B5EF4-FFF2-40B4-BE49-F238E27FC236}">
              <a16:creationId xmlns="" xmlns:a16="http://schemas.microsoft.com/office/drawing/2014/main" id="{00000000-0008-0000-0300-0000AE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43" name="Text Box 79">
          <a:extLst>
            <a:ext uri="{FF2B5EF4-FFF2-40B4-BE49-F238E27FC236}">
              <a16:creationId xmlns="" xmlns:a16="http://schemas.microsoft.com/office/drawing/2014/main" id="{00000000-0008-0000-0300-0000AF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44" name="Text Box 78">
          <a:extLst>
            <a:ext uri="{FF2B5EF4-FFF2-40B4-BE49-F238E27FC236}">
              <a16:creationId xmlns="" xmlns:a16="http://schemas.microsoft.com/office/drawing/2014/main" id="{00000000-0008-0000-0300-0000B0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45" name="Text Box 79">
          <a:extLst>
            <a:ext uri="{FF2B5EF4-FFF2-40B4-BE49-F238E27FC236}">
              <a16:creationId xmlns="" xmlns:a16="http://schemas.microsoft.com/office/drawing/2014/main" id="{00000000-0008-0000-0300-0000B1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46" name="Text Box 78">
          <a:extLst>
            <a:ext uri="{FF2B5EF4-FFF2-40B4-BE49-F238E27FC236}">
              <a16:creationId xmlns="" xmlns:a16="http://schemas.microsoft.com/office/drawing/2014/main" id="{00000000-0008-0000-0300-0000B2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47" name="Text Box 79">
          <a:extLst>
            <a:ext uri="{FF2B5EF4-FFF2-40B4-BE49-F238E27FC236}">
              <a16:creationId xmlns="" xmlns:a16="http://schemas.microsoft.com/office/drawing/2014/main" id="{00000000-0008-0000-0300-0000B3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48" name="Text Box 78">
          <a:extLst>
            <a:ext uri="{FF2B5EF4-FFF2-40B4-BE49-F238E27FC236}">
              <a16:creationId xmlns="" xmlns:a16="http://schemas.microsoft.com/office/drawing/2014/main" id="{00000000-0008-0000-0300-0000B4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49" name="Text Box 79">
          <a:extLst>
            <a:ext uri="{FF2B5EF4-FFF2-40B4-BE49-F238E27FC236}">
              <a16:creationId xmlns="" xmlns:a16="http://schemas.microsoft.com/office/drawing/2014/main" id="{00000000-0008-0000-0300-0000B5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50" name="Text Box 78">
          <a:extLst>
            <a:ext uri="{FF2B5EF4-FFF2-40B4-BE49-F238E27FC236}">
              <a16:creationId xmlns="" xmlns:a16="http://schemas.microsoft.com/office/drawing/2014/main" id="{00000000-0008-0000-0300-0000B6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51" name="Text Box 79">
          <a:extLst>
            <a:ext uri="{FF2B5EF4-FFF2-40B4-BE49-F238E27FC236}">
              <a16:creationId xmlns="" xmlns:a16="http://schemas.microsoft.com/office/drawing/2014/main" id="{00000000-0008-0000-0300-0000B7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52" name="Text Box 78">
          <a:extLst>
            <a:ext uri="{FF2B5EF4-FFF2-40B4-BE49-F238E27FC236}">
              <a16:creationId xmlns="" xmlns:a16="http://schemas.microsoft.com/office/drawing/2014/main" id="{00000000-0008-0000-0300-0000B8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53" name="Text Box 79">
          <a:extLst>
            <a:ext uri="{FF2B5EF4-FFF2-40B4-BE49-F238E27FC236}">
              <a16:creationId xmlns="" xmlns:a16="http://schemas.microsoft.com/office/drawing/2014/main" id="{00000000-0008-0000-0300-0000B9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54" name="Text Box 78">
          <a:extLst>
            <a:ext uri="{FF2B5EF4-FFF2-40B4-BE49-F238E27FC236}">
              <a16:creationId xmlns="" xmlns:a16="http://schemas.microsoft.com/office/drawing/2014/main" id="{00000000-0008-0000-0300-0000BA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55" name="Text Box 79">
          <a:extLst>
            <a:ext uri="{FF2B5EF4-FFF2-40B4-BE49-F238E27FC236}">
              <a16:creationId xmlns="" xmlns:a16="http://schemas.microsoft.com/office/drawing/2014/main" id="{00000000-0008-0000-0300-0000BB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56" name="Text Box 78">
          <a:extLst>
            <a:ext uri="{FF2B5EF4-FFF2-40B4-BE49-F238E27FC236}">
              <a16:creationId xmlns="" xmlns:a16="http://schemas.microsoft.com/office/drawing/2014/main" id="{00000000-0008-0000-0300-0000BC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57" name="Text Box 79">
          <a:extLst>
            <a:ext uri="{FF2B5EF4-FFF2-40B4-BE49-F238E27FC236}">
              <a16:creationId xmlns="" xmlns:a16="http://schemas.microsoft.com/office/drawing/2014/main" id="{00000000-0008-0000-0300-0000BD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58" name="Text Box 78">
          <a:extLst>
            <a:ext uri="{FF2B5EF4-FFF2-40B4-BE49-F238E27FC236}">
              <a16:creationId xmlns="" xmlns:a16="http://schemas.microsoft.com/office/drawing/2014/main" id="{00000000-0008-0000-0300-0000BE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59" name="Text Box 79">
          <a:extLst>
            <a:ext uri="{FF2B5EF4-FFF2-40B4-BE49-F238E27FC236}">
              <a16:creationId xmlns="" xmlns:a16="http://schemas.microsoft.com/office/drawing/2014/main" id="{00000000-0008-0000-0300-0000BF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60" name="Text Box 78">
          <a:extLst>
            <a:ext uri="{FF2B5EF4-FFF2-40B4-BE49-F238E27FC236}">
              <a16:creationId xmlns="" xmlns:a16="http://schemas.microsoft.com/office/drawing/2014/main" id="{00000000-0008-0000-0300-0000C0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81</xdr:row>
      <xdr:rowOff>0</xdr:rowOff>
    </xdr:from>
    <xdr:ext cx="76200" cy="219075"/>
    <xdr:sp macro="" textlink="">
      <xdr:nvSpPr>
        <xdr:cNvPr id="961" name="Text Box 79">
          <a:extLst>
            <a:ext uri="{FF2B5EF4-FFF2-40B4-BE49-F238E27FC236}">
              <a16:creationId xmlns="" xmlns:a16="http://schemas.microsoft.com/office/drawing/2014/main" id="{00000000-0008-0000-0300-0000C1030000}"/>
            </a:ext>
          </a:extLst>
        </xdr:cNvPr>
        <xdr:cNvSpPr txBox="1">
          <a:spLocks noChangeArrowheads="1"/>
        </xdr:cNvSpPr>
      </xdr:nvSpPr>
      <xdr:spPr bwMode="auto">
        <a:xfrm>
          <a:off x="676275" y="2725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" name="Text Box 78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" name="Text Box 79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" name="Text Box 78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" name="Text Box 79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" name="Text Box 78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" name="Text Box 79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" name="Text Box 78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" name="Text Box 79">
          <a:extLst>
            <a:ext uri="{FF2B5EF4-FFF2-40B4-BE49-F238E27FC236}">
              <a16:creationId xmlns=""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0" name="Text Box 78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1" name="Text Box 79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2" name="Text Box 78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3" name="Text Box 79">
          <a:extLst>
            <a:ext uri="{FF2B5EF4-FFF2-40B4-BE49-F238E27FC236}">
              <a16:creationId xmlns=""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4" name="Text Box 78">
          <a:extLst>
            <a:ext uri="{FF2B5EF4-FFF2-40B4-BE49-F238E27FC236}">
              <a16:creationId xmlns=""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5" name="Text Box 79">
          <a:extLst>
            <a:ext uri="{FF2B5EF4-FFF2-40B4-BE49-F238E27FC236}">
              <a16:creationId xmlns=""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6" name="Text Box 78">
          <a:extLst>
            <a:ext uri="{FF2B5EF4-FFF2-40B4-BE49-F238E27FC236}">
              <a16:creationId xmlns=""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7" name="Text Box 79">
          <a:extLst>
            <a:ext uri="{FF2B5EF4-FFF2-40B4-BE49-F238E27FC236}">
              <a16:creationId xmlns=""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8" name="Text Box 78">
          <a:extLst>
            <a:ext uri="{FF2B5EF4-FFF2-40B4-BE49-F238E27FC236}">
              <a16:creationId xmlns=""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" name="Text Box 79">
          <a:extLst>
            <a:ext uri="{FF2B5EF4-FFF2-40B4-BE49-F238E27FC236}">
              <a16:creationId xmlns=""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" name="Text Box 78">
          <a:extLst>
            <a:ext uri="{FF2B5EF4-FFF2-40B4-BE49-F238E27FC236}">
              <a16:creationId xmlns=""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" name="Text Box 79">
          <a:extLst>
            <a:ext uri="{FF2B5EF4-FFF2-40B4-BE49-F238E27FC236}">
              <a16:creationId xmlns=""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" name="Text Box 78">
          <a:extLst>
            <a:ext uri="{FF2B5EF4-FFF2-40B4-BE49-F238E27FC236}">
              <a16:creationId xmlns=""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" name="Text Box 79">
          <a:extLst>
            <a:ext uri="{FF2B5EF4-FFF2-40B4-BE49-F238E27FC236}">
              <a16:creationId xmlns=""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" name="Text Box 78">
          <a:extLst>
            <a:ext uri="{FF2B5EF4-FFF2-40B4-BE49-F238E27FC236}">
              <a16:creationId xmlns=""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" name="Text Box 79">
          <a:extLst>
            <a:ext uri="{FF2B5EF4-FFF2-40B4-BE49-F238E27FC236}">
              <a16:creationId xmlns=""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" name="Text Box 78">
          <a:extLst>
            <a:ext uri="{FF2B5EF4-FFF2-40B4-BE49-F238E27FC236}">
              <a16:creationId xmlns=""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" name="Text Box 79">
          <a:extLst>
            <a:ext uri="{FF2B5EF4-FFF2-40B4-BE49-F238E27FC236}">
              <a16:creationId xmlns=""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" name="Text Box 78">
          <a:extLst>
            <a:ext uri="{FF2B5EF4-FFF2-40B4-BE49-F238E27FC236}">
              <a16:creationId xmlns=""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9" name="Text Box 79">
          <a:extLst>
            <a:ext uri="{FF2B5EF4-FFF2-40B4-BE49-F238E27FC236}">
              <a16:creationId xmlns=""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0" name="Text Box 78">
          <a:extLst>
            <a:ext uri="{FF2B5EF4-FFF2-40B4-BE49-F238E27FC236}">
              <a16:creationId xmlns=""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1" name="Text Box 79">
          <a:extLst>
            <a:ext uri="{FF2B5EF4-FFF2-40B4-BE49-F238E27FC236}">
              <a16:creationId xmlns=""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2" name="Text Box 78">
          <a:extLst>
            <a:ext uri="{FF2B5EF4-FFF2-40B4-BE49-F238E27FC236}">
              <a16:creationId xmlns=""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3" name="Text Box 79">
          <a:extLst>
            <a:ext uri="{FF2B5EF4-FFF2-40B4-BE49-F238E27FC236}">
              <a16:creationId xmlns=""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4" name="Text Box 78">
          <a:extLst>
            <a:ext uri="{FF2B5EF4-FFF2-40B4-BE49-F238E27FC236}">
              <a16:creationId xmlns=""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5" name="Text Box 79">
          <a:extLst>
            <a:ext uri="{FF2B5EF4-FFF2-40B4-BE49-F238E27FC236}">
              <a16:creationId xmlns=""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6" name="Text Box 78">
          <a:extLst>
            <a:ext uri="{FF2B5EF4-FFF2-40B4-BE49-F238E27FC236}">
              <a16:creationId xmlns=""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7" name="Text Box 79">
          <a:extLst>
            <a:ext uri="{FF2B5EF4-FFF2-40B4-BE49-F238E27FC236}">
              <a16:creationId xmlns=""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" name="Text Box 78">
          <a:extLst>
            <a:ext uri="{FF2B5EF4-FFF2-40B4-BE49-F238E27FC236}">
              <a16:creationId xmlns=""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" name="Text Box 79">
          <a:extLst>
            <a:ext uri="{FF2B5EF4-FFF2-40B4-BE49-F238E27FC236}">
              <a16:creationId xmlns=""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" name="Text Box 78">
          <a:extLst>
            <a:ext uri="{FF2B5EF4-FFF2-40B4-BE49-F238E27FC236}">
              <a16:creationId xmlns=""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" name="Text Box 79">
          <a:extLst>
            <a:ext uri="{FF2B5EF4-FFF2-40B4-BE49-F238E27FC236}">
              <a16:creationId xmlns=""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" name="Text Box 78">
          <a:extLst>
            <a:ext uri="{FF2B5EF4-FFF2-40B4-BE49-F238E27FC236}">
              <a16:creationId xmlns=""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" name="Text Box 79">
          <a:extLst>
            <a:ext uri="{FF2B5EF4-FFF2-40B4-BE49-F238E27FC236}">
              <a16:creationId xmlns=""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" name="Text Box 78">
          <a:extLst>
            <a:ext uri="{FF2B5EF4-FFF2-40B4-BE49-F238E27FC236}">
              <a16:creationId xmlns=""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" name="Text Box 79">
          <a:extLst>
            <a:ext uri="{FF2B5EF4-FFF2-40B4-BE49-F238E27FC236}">
              <a16:creationId xmlns=""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" name="Text Box 78">
          <a:extLst>
            <a:ext uri="{FF2B5EF4-FFF2-40B4-BE49-F238E27FC236}">
              <a16:creationId xmlns=""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" name="Text Box 79">
          <a:extLst>
            <a:ext uri="{FF2B5EF4-FFF2-40B4-BE49-F238E27FC236}">
              <a16:creationId xmlns=""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" name="Text Box 78">
          <a:extLst>
            <a:ext uri="{FF2B5EF4-FFF2-40B4-BE49-F238E27FC236}">
              <a16:creationId xmlns=""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" name="Text Box 79">
          <a:extLst>
            <a:ext uri="{FF2B5EF4-FFF2-40B4-BE49-F238E27FC236}">
              <a16:creationId xmlns=""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" name="Text Box 78">
          <a:extLst>
            <a:ext uri="{FF2B5EF4-FFF2-40B4-BE49-F238E27FC236}">
              <a16:creationId xmlns=""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" name="Text Box 79">
          <a:extLst>
            <a:ext uri="{FF2B5EF4-FFF2-40B4-BE49-F238E27FC236}">
              <a16:creationId xmlns=""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" name="Text Box 78">
          <a:extLst>
            <a:ext uri="{FF2B5EF4-FFF2-40B4-BE49-F238E27FC236}">
              <a16:creationId xmlns=""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" name="Text Box 79">
          <a:extLst>
            <a:ext uri="{FF2B5EF4-FFF2-40B4-BE49-F238E27FC236}">
              <a16:creationId xmlns=""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" name="Text Box 78">
          <a:extLst>
            <a:ext uri="{FF2B5EF4-FFF2-40B4-BE49-F238E27FC236}">
              <a16:creationId xmlns=""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" name="Text Box 79">
          <a:extLst>
            <a:ext uri="{FF2B5EF4-FFF2-40B4-BE49-F238E27FC236}">
              <a16:creationId xmlns=""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" name="Text Box 78">
          <a:extLst>
            <a:ext uri="{FF2B5EF4-FFF2-40B4-BE49-F238E27FC236}">
              <a16:creationId xmlns=""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" name="Text Box 79">
          <a:extLst>
            <a:ext uri="{FF2B5EF4-FFF2-40B4-BE49-F238E27FC236}">
              <a16:creationId xmlns=""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8" name="Text Box 78">
          <a:extLst>
            <a:ext uri="{FF2B5EF4-FFF2-40B4-BE49-F238E27FC236}">
              <a16:creationId xmlns=""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9" name="Text Box 79">
          <a:extLst>
            <a:ext uri="{FF2B5EF4-FFF2-40B4-BE49-F238E27FC236}">
              <a16:creationId xmlns=""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0" name="Text Box 78">
          <a:extLst>
            <a:ext uri="{FF2B5EF4-FFF2-40B4-BE49-F238E27FC236}">
              <a16:creationId xmlns=""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1" name="Text Box 79">
          <a:extLst>
            <a:ext uri="{FF2B5EF4-FFF2-40B4-BE49-F238E27FC236}">
              <a16:creationId xmlns=""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2" name="Text Box 78">
          <a:extLst>
            <a:ext uri="{FF2B5EF4-FFF2-40B4-BE49-F238E27FC236}">
              <a16:creationId xmlns="" xmlns:a16="http://schemas.microsoft.com/office/drawing/2014/main" id="{00000000-0008-0000-0500-00003E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3" name="Text Box 79">
          <a:extLst>
            <a:ext uri="{FF2B5EF4-FFF2-40B4-BE49-F238E27FC236}">
              <a16:creationId xmlns=""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4" name="Text Box 78">
          <a:extLst>
            <a:ext uri="{FF2B5EF4-FFF2-40B4-BE49-F238E27FC236}">
              <a16:creationId xmlns="" xmlns:a16="http://schemas.microsoft.com/office/drawing/2014/main" id="{00000000-0008-0000-0500-000040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5" name="Text Box 79">
          <a:extLst>
            <a:ext uri="{FF2B5EF4-FFF2-40B4-BE49-F238E27FC236}">
              <a16:creationId xmlns="" xmlns:a16="http://schemas.microsoft.com/office/drawing/2014/main" id="{00000000-0008-0000-0500-000041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6" name="Text Box 78">
          <a:extLst>
            <a:ext uri="{FF2B5EF4-FFF2-40B4-BE49-F238E27FC236}">
              <a16:creationId xmlns="" xmlns:a16="http://schemas.microsoft.com/office/drawing/2014/main" id="{00000000-0008-0000-0500-000042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7" name="Text Box 79">
          <a:extLst>
            <a:ext uri="{FF2B5EF4-FFF2-40B4-BE49-F238E27FC236}">
              <a16:creationId xmlns="" xmlns:a16="http://schemas.microsoft.com/office/drawing/2014/main" id="{00000000-0008-0000-0500-000043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8" name="Text Box 78">
          <a:extLst>
            <a:ext uri="{FF2B5EF4-FFF2-40B4-BE49-F238E27FC236}">
              <a16:creationId xmlns="" xmlns:a16="http://schemas.microsoft.com/office/drawing/2014/main" id="{00000000-0008-0000-0500-000044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9" name="Text Box 79">
          <a:extLst>
            <a:ext uri="{FF2B5EF4-FFF2-40B4-BE49-F238E27FC236}">
              <a16:creationId xmlns="" xmlns:a16="http://schemas.microsoft.com/office/drawing/2014/main" id="{00000000-0008-0000-0500-000045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0" name="Text Box 78">
          <a:extLst>
            <a:ext uri="{FF2B5EF4-FFF2-40B4-BE49-F238E27FC236}">
              <a16:creationId xmlns="" xmlns:a16="http://schemas.microsoft.com/office/drawing/2014/main" id="{00000000-0008-0000-0500-000046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1" name="Text Box 79">
          <a:extLst>
            <a:ext uri="{FF2B5EF4-FFF2-40B4-BE49-F238E27FC236}">
              <a16:creationId xmlns="" xmlns:a16="http://schemas.microsoft.com/office/drawing/2014/main" id="{00000000-0008-0000-0500-000047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2" name="Text Box 78">
          <a:extLst>
            <a:ext uri="{FF2B5EF4-FFF2-40B4-BE49-F238E27FC236}">
              <a16:creationId xmlns="" xmlns:a16="http://schemas.microsoft.com/office/drawing/2014/main" id="{00000000-0008-0000-0500-000048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3" name="Text Box 79">
          <a:extLst>
            <a:ext uri="{FF2B5EF4-FFF2-40B4-BE49-F238E27FC236}">
              <a16:creationId xmlns="" xmlns:a16="http://schemas.microsoft.com/office/drawing/2014/main" id="{00000000-0008-0000-0500-000049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4" name="Text Box 78">
          <a:extLst>
            <a:ext uri="{FF2B5EF4-FFF2-40B4-BE49-F238E27FC236}">
              <a16:creationId xmlns="" xmlns:a16="http://schemas.microsoft.com/office/drawing/2014/main" id="{00000000-0008-0000-0500-00004A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5" name="Text Box 79">
          <a:extLst>
            <a:ext uri="{FF2B5EF4-FFF2-40B4-BE49-F238E27FC236}">
              <a16:creationId xmlns="" xmlns:a16="http://schemas.microsoft.com/office/drawing/2014/main" id="{00000000-0008-0000-0500-00004B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6" name="Text Box 78">
          <a:extLst>
            <a:ext uri="{FF2B5EF4-FFF2-40B4-BE49-F238E27FC236}">
              <a16:creationId xmlns="" xmlns:a16="http://schemas.microsoft.com/office/drawing/2014/main" id="{00000000-0008-0000-0500-00004C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7" name="Text Box 79">
          <a:extLst>
            <a:ext uri="{FF2B5EF4-FFF2-40B4-BE49-F238E27FC236}">
              <a16:creationId xmlns="" xmlns:a16="http://schemas.microsoft.com/office/drawing/2014/main" id="{00000000-0008-0000-0500-00004D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8" name="Text Box 78">
          <a:extLst>
            <a:ext uri="{FF2B5EF4-FFF2-40B4-BE49-F238E27FC236}">
              <a16:creationId xmlns="" xmlns:a16="http://schemas.microsoft.com/office/drawing/2014/main" id="{00000000-0008-0000-0500-00004E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9" name="Text Box 79">
          <a:extLst>
            <a:ext uri="{FF2B5EF4-FFF2-40B4-BE49-F238E27FC236}">
              <a16:creationId xmlns="" xmlns:a16="http://schemas.microsoft.com/office/drawing/2014/main" id="{00000000-0008-0000-0500-00004F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0" name="Text Box 78">
          <a:extLst>
            <a:ext uri="{FF2B5EF4-FFF2-40B4-BE49-F238E27FC236}">
              <a16:creationId xmlns="" xmlns:a16="http://schemas.microsoft.com/office/drawing/2014/main" id="{00000000-0008-0000-0500-000050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1" name="Text Box 79">
          <a:extLst>
            <a:ext uri="{FF2B5EF4-FFF2-40B4-BE49-F238E27FC236}">
              <a16:creationId xmlns="" xmlns:a16="http://schemas.microsoft.com/office/drawing/2014/main" id="{00000000-0008-0000-0500-000051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2" name="Text Box 78">
          <a:extLst>
            <a:ext uri="{FF2B5EF4-FFF2-40B4-BE49-F238E27FC236}">
              <a16:creationId xmlns="" xmlns:a16="http://schemas.microsoft.com/office/drawing/2014/main" id="{00000000-0008-0000-0500-000052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3" name="Text Box 79">
          <a:extLst>
            <a:ext uri="{FF2B5EF4-FFF2-40B4-BE49-F238E27FC236}">
              <a16:creationId xmlns="" xmlns:a16="http://schemas.microsoft.com/office/drawing/2014/main" id="{00000000-0008-0000-0500-000053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4" name="Text Box 78">
          <a:extLst>
            <a:ext uri="{FF2B5EF4-FFF2-40B4-BE49-F238E27FC236}">
              <a16:creationId xmlns="" xmlns:a16="http://schemas.microsoft.com/office/drawing/2014/main" id="{00000000-0008-0000-0500-000054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5" name="Text Box 79">
          <a:extLst>
            <a:ext uri="{FF2B5EF4-FFF2-40B4-BE49-F238E27FC236}">
              <a16:creationId xmlns="" xmlns:a16="http://schemas.microsoft.com/office/drawing/2014/main" id="{00000000-0008-0000-0500-000055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6" name="Text Box 78">
          <a:extLst>
            <a:ext uri="{FF2B5EF4-FFF2-40B4-BE49-F238E27FC236}">
              <a16:creationId xmlns="" xmlns:a16="http://schemas.microsoft.com/office/drawing/2014/main" id="{00000000-0008-0000-0500-000056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7" name="Text Box 79">
          <a:extLst>
            <a:ext uri="{FF2B5EF4-FFF2-40B4-BE49-F238E27FC236}">
              <a16:creationId xmlns="" xmlns:a16="http://schemas.microsoft.com/office/drawing/2014/main" id="{00000000-0008-0000-0500-000057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8" name="Text Box 78">
          <a:extLst>
            <a:ext uri="{FF2B5EF4-FFF2-40B4-BE49-F238E27FC236}">
              <a16:creationId xmlns="" xmlns:a16="http://schemas.microsoft.com/office/drawing/2014/main" id="{00000000-0008-0000-0500-000058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9" name="Text Box 79">
          <a:extLst>
            <a:ext uri="{FF2B5EF4-FFF2-40B4-BE49-F238E27FC236}">
              <a16:creationId xmlns="" xmlns:a16="http://schemas.microsoft.com/office/drawing/2014/main" id="{00000000-0008-0000-0500-000059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0" name="Text Box 78">
          <a:extLst>
            <a:ext uri="{FF2B5EF4-FFF2-40B4-BE49-F238E27FC236}">
              <a16:creationId xmlns="" xmlns:a16="http://schemas.microsoft.com/office/drawing/2014/main" id="{00000000-0008-0000-0500-00005A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1" name="Text Box 79">
          <a:extLst>
            <a:ext uri="{FF2B5EF4-FFF2-40B4-BE49-F238E27FC236}">
              <a16:creationId xmlns="" xmlns:a16="http://schemas.microsoft.com/office/drawing/2014/main" id="{00000000-0008-0000-0500-00005B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2" name="Text Box 78">
          <a:extLst>
            <a:ext uri="{FF2B5EF4-FFF2-40B4-BE49-F238E27FC236}">
              <a16:creationId xmlns="" xmlns:a16="http://schemas.microsoft.com/office/drawing/2014/main" id="{00000000-0008-0000-0500-00005C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3" name="Text Box 79">
          <a:extLst>
            <a:ext uri="{FF2B5EF4-FFF2-40B4-BE49-F238E27FC236}">
              <a16:creationId xmlns="" xmlns:a16="http://schemas.microsoft.com/office/drawing/2014/main" id="{00000000-0008-0000-0500-00005D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4" name="Text Box 78">
          <a:extLst>
            <a:ext uri="{FF2B5EF4-FFF2-40B4-BE49-F238E27FC236}">
              <a16:creationId xmlns="" xmlns:a16="http://schemas.microsoft.com/office/drawing/2014/main" id="{00000000-0008-0000-0500-00005E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5" name="Text Box 79">
          <a:extLst>
            <a:ext uri="{FF2B5EF4-FFF2-40B4-BE49-F238E27FC236}">
              <a16:creationId xmlns="" xmlns:a16="http://schemas.microsoft.com/office/drawing/2014/main" id="{00000000-0008-0000-0500-00005F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6" name="Text Box 78">
          <a:extLst>
            <a:ext uri="{FF2B5EF4-FFF2-40B4-BE49-F238E27FC236}">
              <a16:creationId xmlns="" xmlns:a16="http://schemas.microsoft.com/office/drawing/2014/main" id="{00000000-0008-0000-0500-000060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7" name="Text Box 79">
          <a:extLst>
            <a:ext uri="{FF2B5EF4-FFF2-40B4-BE49-F238E27FC236}">
              <a16:creationId xmlns="" xmlns:a16="http://schemas.microsoft.com/office/drawing/2014/main" id="{00000000-0008-0000-0500-000061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8" name="Text Box 78">
          <a:extLst>
            <a:ext uri="{FF2B5EF4-FFF2-40B4-BE49-F238E27FC236}">
              <a16:creationId xmlns="" xmlns:a16="http://schemas.microsoft.com/office/drawing/2014/main" id="{00000000-0008-0000-0500-000062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9" name="Text Box 79">
          <a:extLst>
            <a:ext uri="{FF2B5EF4-FFF2-40B4-BE49-F238E27FC236}">
              <a16:creationId xmlns="" xmlns:a16="http://schemas.microsoft.com/office/drawing/2014/main" id="{00000000-0008-0000-0500-000063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00" name="Text Box 78">
          <a:extLst>
            <a:ext uri="{FF2B5EF4-FFF2-40B4-BE49-F238E27FC236}">
              <a16:creationId xmlns="" xmlns:a16="http://schemas.microsoft.com/office/drawing/2014/main" id="{00000000-0008-0000-0500-000064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01" name="Text Box 79">
          <a:extLst>
            <a:ext uri="{FF2B5EF4-FFF2-40B4-BE49-F238E27FC236}">
              <a16:creationId xmlns="" xmlns:a16="http://schemas.microsoft.com/office/drawing/2014/main" id="{00000000-0008-0000-0500-000065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02" name="Text Box 78">
          <a:extLst>
            <a:ext uri="{FF2B5EF4-FFF2-40B4-BE49-F238E27FC236}">
              <a16:creationId xmlns="" xmlns:a16="http://schemas.microsoft.com/office/drawing/2014/main" id="{00000000-0008-0000-0500-000066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03" name="Text Box 79">
          <a:extLst>
            <a:ext uri="{FF2B5EF4-FFF2-40B4-BE49-F238E27FC236}">
              <a16:creationId xmlns="" xmlns:a16="http://schemas.microsoft.com/office/drawing/2014/main" id="{00000000-0008-0000-0500-000067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04" name="Text Box 78">
          <a:extLst>
            <a:ext uri="{FF2B5EF4-FFF2-40B4-BE49-F238E27FC236}">
              <a16:creationId xmlns="" xmlns:a16="http://schemas.microsoft.com/office/drawing/2014/main" id="{00000000-0008-0000-0500-000068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05" name="Text Box 79">
          <a:extLst>
            <a:ext uri="{FF2B5EF4-FFF2-40B4-BE49-F238E27FC236}">
              <a16:creationId xmlns="" xmlns:a16="http://schemas.microsoft.com/office/drawing/2014/main" id="{00000000-0008-0000-0500-000069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06" name="Text Box 78">
          <a:extLst>
            <a:ext uri="{FF2B5EF4-FFF2-40B4-BE49-F238E27FC236}">
              <a16:creationId xmlns="" xmlns:a16="http://schemas.microsoft.com/office/drawing/2014/main" id="{00000000-0008-0000-0500-00006A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07" name="Text Box 79">
          <a:extLst>
            <a:ext uri="{FF2B5EF4-FFF2-40B4-BE49-F238E27FC236}">
              <a16:creationId xmlns="" xmlns:a16="http://schemas.microsoft.com/office/drawing/2014/main" id="{00000000-0008-0000-0500-00006B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08" name="Text Box 78">
          <a:extLst>
            <a:ext uri="{FF2B5EF4-FFF2-40B4-BE49-F238E27FC236}">
              <a16:creationId xmlns="" xmlns:a16="http://schemas.microsoft.com/office/drawing/2014/main" id="{00000000-0008-0000-0500-00006C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09" name="Text Box 79">
          <a:extLst>
            <a:ext uri="{FF2B5EF4-FFF2-40B4-BE49-F238E27FC236}">
              <a16:creationId xmlns="" xmlns:a16="http://schemas.microsoft.com/office/drawing/2014/main" id="{00000000-0008-0000-0500-00006D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10" name="Text Box 78">
          <a:extLst>
            <a:ext uri="{FF2B5EF4-FFF2-40B4-BE49-F238E27FC236}">
              <a16:creationId xmlns="" xmlns:a16="http://schemas.microsoft.com/office/drawing/2014/main" id="{00000000-0008-0000-0500-00006E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11" name="Text Box 79">
          <a:extLst>
            <a:ext uri="{FF2B5EF4-FFF2-40B4-BE49-F238E27FC236}">
              <a16:creationId xmlns="" xmlns:a16="http://schemas.microsoft.com/office/drawing/2014/main" id="{00000000-0008-0000-0500-00006F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12" name="Text Box 78">
          <a:extLst>
            <a:ext uri="{FF2B5EF4-FFF2-40B4-BE49-F238E27FC236}">
              <a16:creationId xmlns="" xmlns:a16="http://schemas.microsoft.com/office/drawing/2014/main" id="{00000000-0008-0000-0500-000070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13" name="Text Box 79">
          <a:extLst>
            <a:ext uri="{FF2B5EF4-FFF2-40B4-BE49-F238E27FC236}">
              <a16:creationId xmlns="" xmlns:a16="http://schemas.microsoft.com/office/drawing/2014/main" id="{00000000-0008-0000-0500-000071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14" name="Text Box 78">
          <a:extLst>
            <a:ext uri="{FF2B5EF4-FFF2-40B4-BE49-F238E27FC236}">
              <a16:creationId xmlns="" xmlns:a16="http://schemas.microsoft.com/office/drawing/2014/main" id="{00000000-0008-0000-0500-000072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15" name="Text Box 79">
          <a:extLst>
            <a:ext uri="{FF2B5EF4-FFF2-40B4-BE49-F238E27FC236}">
              <a16:creationId xmlns="" xmlns:a16="http://schemas.microsoft.com/office/drawing/2014/main" id="{00000000-0008-0000-0500-000073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16" name="Text Box 78">
          <a:extLst>
            <a:ext uri="{FF2B5EF4-FFF2-40B4-BE49-F238E27FC236}">
              <a16:creationId xmlns="" xmlns:a16="http://schemas.microsoft.com/office/drawing/2014/main" id="{00000000-0008-0000-0500-000074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17" name="Text Box 79">
          <a:extLst>
            <a:ext uri="{FF2B5EF4-FFF2-40B4-BE49-F238E27FC236}">
              <a16:creationId xmlns="" xmlns:a16="http://schemas.microsoft.com/office/drawing/2014/main" id="{00000000-0008-0000-0500-000075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18" name="Text Box 78">
          <a:extLst>
            <a:ext uri="{FF2B5EF4-FFF2-40B4-BE49-F238E27FC236}">
              <a16:creationId xmlns="" xmlns:a16="http://schemas.microsoft.com/office/drawing/2014/main" id="{00000000-0008-0000-0500-000076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19" name="Text Box 79">
          <a:extLst>
            <a:ext uri="{FF2B5EF4-FFF2-40B4-BE49-F238E27FC236}">
              <a16:creationId xmlns="" xmlns:a16="http://schemas.microsoft.com/office/drawing/2014/main" id="{00000000-0008-0000-0500-000077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20" name="Text Box 78">
          <a:extLst>
            <a:ext uri="{FF2B5EF4-FFF2-40B4-BE49-F238E27FC236}">
              <a16:creationId xmlns="" xmlns:a16="http://schemas.microsoft.com/office/drawing/2014/main" id="{00000000-0008-0000-0500-000078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21" name="Text Box 79">
          <a:extLst>
            <a:ext uri="{FF2B5EF4-FFF2-40B4-BE49-F238E27FC236}">
              <a16:creationId xmlns="" xmlns:a16="http://schemas.microsoft.com/office/drawing/2014/main" id="{00000000-0008-0000-0500-000079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22" name="Text Box 78">
          <a:extLst>
            <a:ext uri="{FF2B5EF4-FFF2-40B4-BE49-F238E27FC236}">
              <a16:creationId xmlns="" xmlns:a16="http://schemas.microsoft.com/office/drawing/2014/main" id="{00000000-0008-0000-0500-00007A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23" name="Text Box 79">
          <a:extLst>
            <a:ext uri="{FF2B5EF4-FFF2-40B4-BE49-F238E27FC236}">
              <a16:creationId xmlns="" xmlns:a16="http://schemas.microsoft.com/office/drawing/2014/main" id="{00000000-0008-0000-0500-00007B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24" name="Text Box 78">
          <a:extLst>
            <a:ext uri="{FF2B5EF4-FFF2-40B4-BE49-F238E27FC236}">
              <a16:creationId xmlns="" xmlns:a16="http://schemas.microsoft.com/office/drawing/2014/main" id="{00000000-0008-0000-0500-00007C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25" name="Text Box 79">
          <a:extLst>
            <a:ext uri="{FF2B5EF4-FFF2-40B4-BE49-F238E27FC236}">
              <a16:creationId xmlns="" xmlns:a16="http://schemas.microsoft.com/office/drawing/2014/main" id="{00000000-0008-0000-0500-00007D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26" name="Text Box 78">
          <a:extLst>
            <a:ext uri="{FF2B5EF4-FFF2-40B4-BE49-F238E27FC236}">
              <a16:creationId xmlns="" xmlns:a16="http://schemas.microsoft.com/office/drawing/2014/main" id="{00000000-0008-0000-0500-00007E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27" name="Text Box 79">
          <a:extLst>
            <a:ext uri="{FF2B5EF4-FFF2-40B4-BE49-F238E27FC236}">
              <a16:creationId xmlns="" xmlns:a16="http://schemas.microsoft.com/office/drawing/2014/main" id="{00000000-0008-0000-0500-00007F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28" name="Text Box 78">
          <a:extLst>
            <a:ext uri="{FF2B5EF4-FFF2-40B4-BE49-F238E27FC236}">
              <a16:creationId xmlns="" xmlns:a16="http://schemas.microsoft.com/office/drawing/2014/main" id="{00000000-0008-0000-0500-000080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29" name="Text Box 79">
          <a:extLst>
            <a:ext uri="{FF2B5EF4-FFF2-40B4-BE49-F238E27FC236}">
              <a16:creationId xmlns="" xmlns:a16="http://schemas.microsoft.com/office/drawing/2014/main" id="{00000000-0008-0000-0500-000081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30" name="Text Box 78">
          <a:extLst>
            <a:ext uri="{FF2B5EF4-FFF2-40B4-BE49-F238E27FC236}">
              <a16:creationId xmlns="" xmlns:a16="http://schemas.microsoft.com/office/drawing/2014/main" id="{00000000-0008-0000-0500-000082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31" name="Text Box 79">
          <a:extLst>
            <a:ext uri="{FF2B5EF4-FFF2-40B4-BE49-F238E27FC236}">
              <a16:creationId xmlns="" xmlns:a16="http://schemas.microsoft.com/office/drawing/2014/main" id="{00000000-0008-0000-0500-000083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32" name="Text Box 78">
          <a:extLst>
            <a:ext uri="{FF2B5EF4-FFF2-40B4-BE49-F238E27FC236}">
              <a16:creationId xmlns="" xmlns:a16="http://schemas.microsoft.com/office/drawing/2014/main" id="{00000000-0008-0000-0500-000084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33" name="Text Box 79">
          <a:extLst>
            <a:ext uri="{FF2B5EF4-FFF2-40B4-BE49-F238E27FC236}">
              <a16:creationId xmlns="" xmlns:a16="http://schemas.microsoft.com/office/drawing/2014/main" id="{00000000-0008-0000-0500-000085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34" name="Text Box 78">
          <a:extLst>
            <a:ext uri="{FF2B5EF4-FFF2-40B4-BE49-F238E27FC236}">
              <a16:creationId xmlns="" xmlns:a16="http://schemas.microsoft.com/office/drawing/2014/main" id="{00000000-0008-0000-0500-000086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35" name="Text Box 79">
          <a:extLst>
            <a:ext uri="{FF2B5EF4-FFF2-40B4-BE49-F238E27FC236}">
              <a16:creationId xmlns="" xmlns:a16="http://schemas.microsoft.com/office/drawing/2014/main" id="{00000000-0008-0000-0500-000087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36" name="Text Box 78">
          <a:extLst>
            <a:ext uri="{FF2B5EF4-FFF2-40B4-BE49-F238E27FC236}">
              <a16:creationId xmlns="" xmlns:a16="http://schemas.microsoft.com/office/drawing/2014/main" id="{00000000-0008-0000-0500-000088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37" name="Text Box 79">
          <a:extLst>
            <a:ext uri="{FF2B5EF4-FFF2-40B4-BE49-F238E27FC236}">
              <a16:creationId xmlns="" xmlns:a16="http://schemas.microsoft.com/office/drawing/2014/main" id="{00000000-0008-0000-0500-000089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38" name="Text Box 78">
          <a:extLst>
            <a:ext uri="{FF2B5EF4-FFF2-40B4-BE49-F238E27FC236}">
              <a16:creationId xmlns="" xmlns:a16="http://schemas.microsoft.com/office/drawing/2014/main" id="{00000000-0008-0000-0500-00008A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39" name="Text Box 79">
          <a:extLst>
            <a:ext uri="{FF2B5EF4-FFF2-40B4-BE49-F238E27FC236}">
              <a16:creationId xmlns="" xmlns:a16="http://schemas.microsoft.com/office/drawing/2014/main" id="{00000000-0008-0000-0500-00008B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40" name="Text Box 78">
          <a:extLst>
            <a:ext uri="{FF2B5EF4-FFF2-40B4-BE49-F238E27FC236}">
              <a16:creationId xmlns="" xmlns:a16="http://schemas.microsoft.com/office/drawing/2014/main" id="{00000000-0008-0000-0500-00008C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41" name="Text Box 79">
          <a:extLst>
            <a:ext uri="{FF2B5EF4-FFF2-40B4-BE49-F238E27FC236}">
              <a16:creationId xmlns="" xmlns:a16="http://schemas.microsoft.com/office/drawing/2014/main" id="{00000000-0008-0000-0500-00008D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42" name="Text Box 78">
          <a:extLst>
            <a:ext uri="{FF2B5EF4-FFF2-40B4-BE49-F238E27FC236}">
              <a16:creationId xmlns="" xmlns:a16="http://schemas.microsoft.com/office/drawing/2014/main" id="{00000000-0008-0000-0500-00008E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43" name="Text Box 79">
          <a:extLst>
            <a:ext uri="{FF2B5EF4-FFF2-40B4-BE49-F238E27FC236}">
              <a16:creationId xmlns="" xmlns:a16="http://schemas.microsoft.com/office/drawing/2014/main" id="{00000000-0008-0000-0500-00008F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44" name="Text Box 78">
          <a:extLst>
            <a:ext uri="{FF2B5EF4-FFF2-40B4-BE49-F238E27FC236}">
              <a16:creationId xmlns="" xmlns:a16="http://schemas.microsoft.com/office/drawing/2014/main" id="{00000000-0008-0000-0500-000090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45" name="Text Box 79">
          <a:extLst>
            <a:ext uri="{FF2B5EF4-FFF2-40B4-BE49-F238E27FC236}">
              <a16:creationId xmlns="" xmlns:a16="http://schemas.microsoft.com/office/drawing/2014/main" id="{00000000-0008-0000-0500-000091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46" name="Text Box 78">
          <a:extLst>
            <a:ext uri="{FF2B5EF4-FFF2-40B4-BE49-F238E27FC236}">
              <a16:creationId xmlns="" xmlns:a16="http://schemas.microsoft.com/office/drawing/2014/main" id="{00000000-0008-0000-0500-000092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47" name="Text Box 79">
          <a:extLst>
            <a:ext uri="{FF2B5EF4-FFF2-40B4-BE49-F238E27FC236}">
              <a16:creationId xmlns="" xmlns:a16="http://schemas.microsoft.com/office/drawing/2014/main" id="{00000000-0008-0000-0500-000093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48" name="Text Box 78">
          <a:extLst>
            <a:ext uri="{FF2B5EF4-FFF2-40B4-BE49-F238E27FC236}">
              <a16:creationId xmlns="" xmlns:a16="http://schemas.microsoft.com/office/drawing/2014/main" id="{00000000-0008-0000-0500-000094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49" name="Text Box 79">
          <a:extLst>
            <a:ext uri="{FF2B5EF4-FFF2-40B4-BE49-F238E27FC236}">
              <a16:creationId xmlns="" xmlns:a16="http://schemas.microsoft.com/office/drawing/2014/main" id="{00000000-0008-0000-0500-000095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50" name="Text Box 78">
          <a:extLst>
            <a:ext uri="{FF2B5EF4-FFF2-40B4-BE49-F238E27FC236}">
              <a16:creationId xmlns="" xmlns:a16="http://schemas.microsoft.com/office/drawing/2014/main" id="{00000000-0008-0000-0500-000096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51" name="Text Box 79">
          <a:extLst>
            <a:ext uri="{FF2B5EF4-FFF2-40B4-BE49-F238E27FC236}">
              <a16:creationId xmlns="" xmlns:a16="http://schemas.microsoft.com/office/drawing/2014/main" id="{00000000-0008-0000-0500-000097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52" name="Text Box 78">
          <a:extLst>
            <a:ext uri="{FF2B5EF4-FFF2-40B4-BE49-F238E27FC236}">
              <a16:creationId xmlns="" xmlns:a16="http://schemas.microsoft.com/office/drawing/2014/main" id="{00000000-0008-0000-0500-000098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53" name="Text Box 79">
          <a:extLst>
            <a:ext uri="{FF2B5EF4-FFF2-40B4-BE49-F238E27FC236}">
              <a16:creationId xmlns="" xmlns:a16="http://schemas.microsoft.com/office/drawing/2014/main" id="{00000000-0008-0000-0500-000099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54" name="Text Box 78">
          <a:extLst>
            <a:ext uri="{FF2B5EF4-FFF2-40B4-BE49-F238E27FC236}">
              <a16:creationId xmlns="" xmlns:a16="http://schemas.microsoft.com/office/drawing/2014/main" id="{00000000-0008-0000-0500-00009A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55" name="Text Box 79">
          <a:extLst>
            <a:ext uri="{FF2B5EF4-FFF2-40B4-BE49-F238E27FC236}">
              <a16:creationId xmlns="" xmlns:a16="http://schemas.microsoft.com/office/drawing/2014/main" id="{00000000-0008-0000-0500-00009B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56" name="Text Box 78">
          <a:extLst>
            <a:ext uri="{FF2B5EF4-FFF2-40B4-BE49-F238E27FC236}">
              <a16:creationId xmlns="" xmlns:a16="http://schemas.microsoft.com/office/drawing/2014/main" id="{00000000-0008-0000-0500-00009C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57" name="Text Box 79">
          <a:extLst>
            <a:ext uri="{FF2B5EF4-FFF2-40B4-BE49-F238E27FC236}">
              <a16:creationId xmlns="" xmlns:a16="http://schemas.microsoft.com/office/drawing/2014/main" id="{00000000-0008-0000-0500-00009D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58" name="Text Box 78">
          <a:extLst>
            <a:ext uri="{FF2B5EF4-FFF2-40B4-BE49-F238E27FC236}">
              <a16:creationId xmlns="" xmlns:a16="http://schemas.microsoft.com/office/drawing/2014/main" id="{00000000-0008-0000-0500-00009E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59" name="Text Box 79">
          <a:extLst>
            <a:ext uri="{FF2B5EF4-FFF2-40B4-BE49-F238E27FC236}">
              <a16:creationId xmlns="" xmlns:a16="http://schemas.microsoft.com/office/drawing/2014/main" id="{00000000-0008-0000-0500-00009F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60" name="Text Box 78">
          <a:extLst>
            <a:ext uri="{FF2B5EF4-FFF2-40B4-BE49-F238E27FC236}">
              <a16:creationId xmlns="" xmlns:a16="http://schemas.microsoft.com/office/drawing/2014/main" id="{00000000-0008-0000-0500-0000A0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61" name="Text Box 79">
          <a:extLst>
            <a:ext uri="{FF2B5EF4-FFF2-40B4-BE49-F238E27FC236}">
              <a16:creationId xmlns="" xmlns:a16="http://schemas.microsoft.com/office/drawing/2014/main" id="{00000000-0008-0000-0500-0000A1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62" name="Text Box 78">
          <a:extLst>
            <a:ext uri="{FF2B5EF4-FFF2-40B4-BE49-F238E27FC236}">
              <a16:creationId xmlns="" xmlns:a16="http://schemas.microsoft.com/office/drawing/2014/main" id="{00000000-0008-0000-0500-0000A2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63" name="Text Box 79">
          <a:extLst>
            <a:ext uri="{FF2B5EF4-FFF2-40B4-BE49-F238E27FC236}">
              <a16:creationId xmlns="" xmlns:a16="http://schemas.microsoft.com/office/drawing/2014/main" id="{00000000-0008-0000-0500-0000A3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64" name="Text Box 78">
          <a:extLst>
            <a:ext uri="{FF2B5EF4-FFF2-40B4-BE49-F238E27FC236}">
              <a16:creationId xmlns="" xmlns:a16="http://schemas.microsoft.com/office/drawing/2014/main" id="{00000000-0008-0000-0500-0000A4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65" name="Text Box 79">
          <a:extLst>
            <a:ext uri="{FF2B5EF4-FFF2-40B4-BE49-F238E27FC236}">
              <a16:creationId xmlns="" xmlns:a16="http://schemas.microsoft.com/office/drawing/2014/main" id="{00000000-0008-0000-0500-0000A5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66" name="Text Box 78">
          <a:extLst>
            <a:ext uri="{FF2B5EF4-FFF2-40B4-BE49-F238E27FC236}">
              <a16:creationId xmlns="" xmlns:a16="http://schemas.microsoft.com/office/drawing/2014/main" id="{00000000-0008-0000-0500-0000A6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67" name="Text Box 79">
          <a:extLst>
            <a:ext uri="{FF2B5EF4-FFF2-40B4-BE49-F238E27FC236}">
              <a16:creationId xmlns="" xmlns:a16="http://schemas.microsoft.com/office/drawing/2014/main" id="{00000000-0008-0000-0500-0000A7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68" name="Text Box 78">
          <a:extLst>
            <a:ext uri="{FF2B5EF4-FFF2-40B4-BE49-F238E27FC236}">
              <a16:creationId xmlns="" xmlns:a16="http://schemas.microsoft.com/office/drawing/2014/main" id="{00000000-0008-0000-0500-0000A8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69" name="Text Box 79">
          <a:extLst>
            <a:ext uri="{FF2B5EF4-FFF2-40B4-BE49-F238E27FC236}">
              <a16:creationId xmlns="" xmlns:a16="http://schemas.microsoft.com/office/drawing/2014/main" id="{00000000-0008-0000-0500-0000A9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70" name="Text Box 78">
          <a:extLst>
            <a:ext uri="{FF2B5EF4-FFF2-40B4-BE49-F238E27FC236}">
              <a16:creationId xmlns="" xmlns:a16="http://schemas.microsoft.com/office/drawing/2014/main" id="{00000000-0008-0000-0500-0000AA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71" name="Text Box 79">
          <a:extLst>
            <a:ext uri="{FF2B5EF4-FFF2-40B4-BE49-F238E27FC236}">
              <a16:creationId xmlns="" xmlns:a16="http://schemas.microsoft.com/office/drawing/2014/main" id="{00000000-0008-0000-0500-0000AB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72" name="Text Box 78">
          <a:extLst>
            <a:ext uri="{FF2B5EF4-FFF2-40B4-BE49-F238E27FC236}">
              <a16:creationId xmlns="" xmlns:a16="http://schemas.microsoft.com/office/drawing/2014/main" id="{00000000-0008-0000-0500-0000AC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73" name="Text Box 79">
          <a:extLst>
            <a:ext uri="{FF2B5EF4-FFF2-40B4-BE49-F238E27FC236}">
              <a16:creationId xmlns="" xmlns:a16="http://schemas.microsoft.com/office/drawing/2014/main" id="{00000000-0008-0000-0500-0000AD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74" name="Text Box 78">
          <a:extLst>
            <a:ext uri="{FF2B5EF4-FFF2-40B4-BE49-F238E27FC236}">
              <a16:creationId xmlns="" xmlns:a16="http://schemas.microsoft.com/office/drawing/2014/main" id="{00000000-0008-0000-0500-0000AE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75" name="Text Box 79">
          <a:extLst>
            <a:ext uri="{FF2B5EF4-FFF2-40B4-BE49-F238E27FC236}">
              <a16:creationId xmlns="" xmlns:a16="http://schemas.microsoft.com/office/drawing/2014/main" id="{00000000-0008-0000-0500-0000AF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76" name="Text Box 78">
          <a:extLst>
            <a:ext uri="{FF2B5EF4-FFF2-40B4-BE49-F238E27FC236}">
              <a16:creationId xmlns="" xmlns:a16="http://schemas.microsoft.com/office/drawing/2014/main" id="{00000000-0008-0000-0500-0000B0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77" name="Text Box 79">
          <a:extLst>
            <a:ext uri="{FF2B5EF4-FFF2-40B4-BE49-F238E27FC236}">
              <a16:creationId xmlns="" xmlns:a16="http://schemas.microsoft.com/office/drawing/2014/main" id="{00000000-0008-0000-0500-0000B1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78" name="Text Box 78">
          <a:extLst>
            <a:ext uri="{FF2B5EF4-FFF2-40B4-BE49-F238E27FC236}">
              <a16:creationId xmlns="" xmlns:a16="http://schemas.microsoft.com/office/drawing/2014/main" id="{00000000-0008-0000-0500-0000B2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79" name="Text Box 79">
          <a:extLst>
            <a:ext uri="{FF2B5EF4-FFF2-40B4-BE49-F238E27FC236}">
              <a16:creationId xmlns="" xmlns:a16="http://schemas.microsoft.com/office/drawing/2014/main" id="{00000000-0008-0000-0500-0000B3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80" name="Text Box 78">
          <a:extLst>
            <a:ext uri="{FF2B5EF4-FFF2-40B4-BE49-F238E27FC236}">
              <a16:creationId xmlns="" xmlns:a16="http://schemas.microsoft.com/office/drawing/2014/main" id="{00000000-0008-0000-0500-0000B4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81" name="Text Box 79">
          <a:extLst>
            <a:ext uri="{FF2B5EF4-FFF2-40B4-BE49-F238E27FC236}">
              <a16:creationId xmlns="" xmlns:a16="http://schemas.microsoft.com/office/drawing/2014/main" id="{00000000-0008-0000-0500-0000B5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82" name="Text Box 78">
          <a:extLst>
            <a:ext uri="{FF2B5EF4-FFF2-40B4-BE49-F238E27FC236}">
              <a16:creationId xmlns="" xmlns:a16="http://schemas.microsoft.com/office/drawing/2014/main" id="{00000000-0008-0000-0500-0000B6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83" name="Text Box 79">
          <a:extLst>
            <a:ext uri="{FF2B5EF4-FFF2-40B4-BE49-F238E27FC236}">
              <a16:creationId xmlns="" xmlns:a16="http://schemas.microsoft.com/office/drawing/2014/main" id="{00000000-0008-0000-0500-0000B7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84" name="Text Box 78">
          <a:extLst>
            <a:ext uri="{FF2B5EF4-FFF2-40B4-BE49-F238E27FC236}">
              <a16:creationId xmlns="" xmlns:a16="http://schemas.microsoft.com/office/drawing/2014/main" id="{00000000-0008-0000-0500-0000B8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85" name="Text Box 79">
          <a:extLst>
            <a:ext uri="{FF2B5EF4-FFF2-40B4-BE49-F238E27FC236}">
              <a16:creationId xmlns="" xmlns:a16="http://schemas.microsoft.com/office/drawing/2014/main" id="{00000000-0008-0000-0500-0000B9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86" name="Text Box 78">
          <a:extLst>
            <a:ext uri="{FF2B5EF4-FFF2-40B4-BE49-F238E27FC236}">
              <a16:creationId xmlns="" xmlns:a16="http://schemas.microsoft.com/office/drawing/2014/main" id="{00000000-0008-0000-0500-0000BA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87" name="Text Box 79">
          <a:extLst>
            <a:ext uri="{FF2B5EF4-FFF2-40B4-BE49-F238E27FC236}">
              <a16:creationId xmlns="" xmlns:a16="http://schemas.microsoft.com/office/drawing/2014/main" id="{00000000-0008-0000-0500-0000BB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88" name="Text Box 78">
          <a:extLst>
            <a:ext uri="{FF2B5EF4-FFF2-40B4-BE49-F238E27FC236}">
              <a16:creationId xmlns="" xmlns:a16="http://schemas.microsoft.com/office/drawing/2014/main" id="{00000000-0008-0000-0500-0000BC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89" name="Text Box 79">
          <a:extLst>
            <a:ext uri="{FF2B5EF4-FFF2-40B4-BE49-F238E27FC236}">
              <a16:creationId xmlns="" xmlns:a16="http://schemas.microsoft.com/office/drawing/2014/main" id="{00000000-0008-0000-0500-0000BD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0" name="Text Box 78">
          <a:extLst>
            <a:ext uri="{FF2B5EF4-FFF2-40B4-BE49-F238E27FC236}">
              <a16:creationId xmlns="" xmlns:a16="http://schemas.microsoft.com/office/drawing/2014/main" id="{00000000-0008-0000-0500-0000BE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1" name="Text Box 79">
          <a:extLst>
            <a:ext uri="{FF2B5EF4-FFF2-40B4-BE49-F238E27FC236}">
              <a16:creationId xmlns="" xmlns:a16="http://schemas.microsoft.com/office/drawing/2014/main" id="{00000000-0008-0000-0500-0000BF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2" name="Text Box 78">
          <a:extLst>
            <a:ext uri="{FF2B5EF4-FFF2-40B4-BE49-F238E27FC236}">
              <a16:creationId xmlns="" xmlns:a16="http://schemas.microsoft.com/office/drawing/2014/main" id="{00000000-0008-0000-0500-0000C0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3" name="Text Box 79">
          <a:extLst>
            <a:ext uri="{FF2B5EF4-FFF2-40B4-BE49-F238E27FC236}">
              <a16:creationId xmlns="" xmlns:a16="http://schemas.microsoft.com/office/drawing/2014/main" id="{00000000-0008-0000-0500-0000C1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4" name="Text Box 78">
          <a:extLst>
            <a:ext uri="{FF2B5EF4-FFF2-40B4-BE49-F238E27FC236}">
              <a16:creationId xmlns="" xmlns:a16="http://schemas.microsoft.com/office/drawing/2014/main" id="{00000000-0008-0000-0500-0000C2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5" name="Text Box 79">
          <a:extLst>
            <a:ext uri="{FF2B5EF4-FFF2-40B4-BE49-F238E27FC236}">
              <a16:creationId xmlns="" xmlns:a16="http://schemas.microsoft.com/office/drawing/2014/main" id="{00000000-0008-0000-0500-0000C3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6" name="Text Box 78">
          <a:extLst>
            <a:ext uri="{FF2B5EF4-FFF2-40B4-BE49-F238E27FC236}">
              <a16:creationId xmlns="" xmlns:a16="http://schemas.microsoft.com/office/drawing/2014/main" id="{00000000-0008-0000-0500-0000C4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7" name="Text Box 79">
          <a:extLst>
            <a:ext uri="{FF2B5EF4-FFF2-40B4-BE49-F238E27FC236}">
              <a16:creationId xmlns="" xmlns:a16="http://schemas.microsoft.com/office/drawing/2014/main" id="{00000000-0008-0000-0500-0000C5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8" name="Text Box 78">
          <a:extLst>
            <a:ext uri="{FF2B5EF4-FFF2-40B4-BE49-F238E27FC236}">
              <a16:creationId xmlns="" xmlns:a16="http://schemas.microsoft.com/office/drawing/2014/main" id="{00000000-0008-0000-0500-0000C6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9" name="Text Box 79">
          <a:extLst>
            <a:ext uri="{FF2B5EF4-FFF2-40B4-BE49-F238E27FC236}">
              <a16:creationId xmlns="" xmlns:a16="http://schemas.microsoft.com/office/drawing/2014/main" id="{00000000-0008-0000-0500-0000C7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0" name="Text Box 78">
          <a:extLst>
            <a:ext uri="{FF2B5EF4-FFF2-40B4-BE49-F238E27FC236}">
              <a16:creationId xmlns="" xmlns:a16="http://schemas.microsoft.com/office/drawing/2014/main" id="{00000000-0008-0000-0500-0000C8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1" name="Text Box 79">
          <a:extLst>
            <a:ext uri="{FF2B5EF4-FFF2-40B4-BE49-F238E27FC236}">
              <a16:creationId xmlns="" xmlns:a16="http://schemas.microsoft.com/office/drawing/2014/main" id="{00000000-0008-0000-0500-0000C9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2" name="Text Box 78">
          <a:extLst>
            <a:ext uri="{FF2B5EF4-FFF2-40B4-BE49-F238E27FC236}">
              <a16:creationId xmlns="" xmlns:a16="http://schemas.microsoft.com/office/drawing/2014/main" id="{00000000-0008-0000-0500-0000CA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3" name="Text Box 79">
          <a:extLst>
            <a:ext uri="{FF2B5EF4-FFF2-40B4-BE49-F238E27FC236}">
              <a16:creationId xmlns="" xmlns:a16="http://schemas.microsoft.com/office/drawing/2014/main" id="{00000000-0008-0000-0500-0000CB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4" name="Text Box 78">
          <a:extLst>
            <a:ext uri="{FF2B5EF4-FFF2-40B4-BE49-F238E27FC236}">
              <a16:creationId xmlns="" xmlns:a16="http://schemas.microsoft.com/office/drawing/2014/main" id="{00000000-0008-0000-0500-0000CC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5" name="Text Box 79">
          <a:extLst>
            <a:ext uri="{FF2B5EF4-FFF2-40B4-BE49-F238E27FC236}">
              <a16:creationId xmlns="" xmlns:a16="http://schemas.microsoft.com/office/drawing/2014/main" id="{00000000-0008-0000-0500-0000CD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6" name="Text Box 78">
          <a:extLst>
            <a:ext uri="{FF2B5EF4-FFF2-40B4-BE49-F238E27FC236}">
              <a16:creationId xmlns="" xmlns:a16="http://schemas.microsoft.com/office/drawing/2014/main" id="{00000000-0008-0000-0500-0000CE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7" name="Text Box 79">
          <a:extLst>
            <a:ext uri="{FF2B5EF4-FFF2-40B4-BE49-F238E27FC236}">
              <a16:creationId xmlns="" xmlns:a16="http://schemas.microsoft.com/office/drawing/2014/main" id="{00000000-0008-0000-0500-0000CF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8" name="Text Box 78">
          <a:extLst>
            <a:ext uri="{FF2B5EF4-FFF2-40B4-BE49-F238E27FC236}">
              <a16:creationId xmlns="" xmlns:a16="http://schemas.microsoft.com/office/drawing/2014/main" id="{00000000-0008-0000-0500-0000D0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9" name="Text Box 79">
          <a:extLst>
            <a:ext uri="{FF2B5EF4-FFF2-40B4-BE49-F238E27FC236}">
              <a16:creationId xmlns="" xmlns:a16="http://schemas.microsoft.com/office/drawing/2014/main" id="{00000000-0008-0000-0500-0000D1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0" name="Text Box 78">
          <a:extLst>
            <a:ext uri="{FF2B5EF4-FFF2-40B4-BE49-F238E27FC236}">
              <a16:creationId xmlns="" xmlns:a16="http://schemas.microsoft.com/office/drawing/2014/main" id="{00000000-0008-0000-0500-0000D2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1" name="Text Box 79">
          <a:extLst>
            <a:ext uri="{FF2B5EF4-FFF2-40B4-BE49-F238E27FC236}">
              <a16:creationId xmlns="" xmlns:a16="http://schemas.microsoft.com/office/drawing/2014/main" id="{00000000-0008-0000-0500-0000D3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2" name="Text Box 78">
          <a:extLst>
            <a:ext uri="{FF2B5EF4-FFF2-40B4-BE49-F238E27FC236}">
              <a16:creationId xmlns="" xmlns:a16="http://schemas.microsoft.com/office/drawing/2014/main" id="{00000000-0008-0000-0500-0000D4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3" name="Text Box 79">
          <a:extLst>
            <a:ext uri="{FF2B5EF4-FFF2-40B4-BE49-F238E27FC236}">
              <a16:creationId xmlns="" xmlns:a16="http://schemas.microsoft.com/office/drawing/2014/main" id="{00000000-0008-0000-0500-0000D5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4" name="Text Box 78">
          <a:extLst>
            <a:ext uri="{FF2B5EF4-FFF2-40B4-BE49-F238E27FC236}">
              <a16:creationId xmlns="" xmlns:a16="http://schemas.microsoft.com/office/drawing/2014/main" id="{00000000-0008-0000-0500-0000D6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5" name="Text Box 79">
          <a:extLst>
            <a:ext uri="{FF2B5EF4-FFF2-40B4-BE49-F238E27FC236}">
              <a16:creationId xmlns="" xmlns:a16="http://schemas.microsoft.com/office/drawing/2014/main" id="{00000000-0008-0000-0500-0000D7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6" name="Text Box 78">
          <a:extLst>
            <a:ext uri="{FF2B5EF4-FFF2-40B4-BE49-F238E27FC236}">
              <a16:creationId xmlns="" xmlns:a16="http://schemas.microsoft.com/office/drawing/2014/main" id="{00000000-0008-0000-0500-0000D8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7" name="Text Box 79">
          <a:extLst>
            <a:ext uri="{FF2B5EF4-FFF2-40B4-BE49-F238E27FC236}">
              <a16:creationId xmlns="" xmlns:a16="http://schemas.microsoft.com/office/drawing/2014/main" id="{00000000-0008-0000-0500-0000D9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8" name="Text Box 78">
          <a:extLst>
            <a:ext uri="{FF2B5EF4-FFF2-40B4-BE49-F238E27FC236}">
              <a16:creationId xmlns="" xmlns:a16="http://schemas.microsoft.com/office/drawing/2014/main" id="{00000000-0008-0000-0500-0000DA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9" name="Text Box 79">
          <a:extLst>
            <a:ext uri="{FF2B5EF4-FFF2-40B4-BE49-F238E27FC236}">
              <a16:creationId xmlns="" xmlns:a16="http://schemas.microsoft.com/office/drawing/2014/main" id="{00000000-0008-0000-0500-0000DB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0" name="Text Box 78">
          <a:extLst>
            <a:ext uri="{FF2B5EF4-FFF2-40B4-BE49-F238E27FC236}">
              <a16:creationId xmlns="" xmlns:a16="http://schemas.microsoft.com/office/drawing/2014/main" id="{00000000-0008-0000-0500-0000DC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1" name="Text Box 79">
          <a:extLst>
            <a:ext uri="{FF2B5EF4-FFF2-40B4-BE49-F238E27FC236}">
              <a16:creationId xmlns="" xmlns:a16="http://schemas.microsoft.com/office/drawing/2014/main" id="{00000000-0008-0000-0500-0000DD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2" name="Text Box 78">
          <a:extLst>
            <a:ext uri="{FF2B5EF4-FFF2-40B4-BE49-F238E27FC236}">
              <a16:creationId xmlns="" xmlns:a16="http://schemas.microsoft.com/office/drawing/2014/main" id="{00000000-0008-0000-0500-0000DE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3" name="Text Box 79">
          <a:extLst>
            <a:ext uri="{FF2B5EF4-FFF2-40B4-BE49-F238E27FC236}">
              <a16:creationId xmlns="" xmlns:a16="http://schemas.microsoft.com/office/drawing/2014/main" id="{00000000-0008-0000-0500-0000DF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4" name="Text Box 78">
          <a:extLst>
            <a:ext uri="{FF2B5EF4-FFF2-40B4-BE49-F238E27FC236}">
              <a16:creationId xmlns="" xmlns:a16="http://schemas.microsoft.com/office/drawing/2014/main" id="{00000000-0008-0000-0500-0000E0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5" name="Text Box 79">
          <a:extLst>
            <a:ext uri="{FF2B5EF4-FFF2-40B4-BE49-F238E27FC236}">
              <a16:creationId xmlns="" xmlns:a16="http://schemas.microsoft.com/office/drawing/2014/main" id="{00000000-0008-0000-0500-0000E1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6" name="Text Box 78">
          <a:extLst>
            <a:ext uri="{FF2B5EF4-FFF2-40B4-BE49-F238E27FC236}">
              <a16:creationId xmlns="" xmlns:a16="http://schemas.microsoft.com/office/drawing/2014/main" id="{00000000-0008-0000-0500-0000E2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7" name="Text Box 79">
          <a:extLst>
            <a:ext uri="{FF2B5EF4-FFF2-40B4-BE49-F238E27FC236}">
              <a16:creationId xmlns="" xmlns:a16="http://schemas.microsoft.com/office/drawing/2014/main" id="{00000000-0008-0000-0500-0000E3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8" name="Text Box 78">
          <a:extLst>
            <a:ext uri="{FF2B5EF4-FFF2-40B4-BE49-F238E27FC236}">
              <a16:creationId xmlns="" xmlns:a16="http://schemas.microsoft.com/office/drawing/2014/main" id="{00000000-0008-0000-0500-0000E4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9" name="Text Box 79">
          <a:extLst>
            <a:ext uri="{FF2B5EF4-FFF2-40B4-BE49-F238E27FC236}">
              <a16:creationId xmlns="" xmlns:a16="http://schemas.microsoft.com/office/drawing/2014/main" id="{00000000-0008-0000-0500-0000E5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0" name="Text Box 78">
          <a:extLst>
            <a:ext uri="{FF2B5EF4-FFF2-40B4-BE49-F238E27FC236}">
              <a16:creationId xmlns="" xmlns:a16="http://schemas.microsoft.com/office/drawing/2014/main" id="{00000000-0008-0000-0500-0000E6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1" name="Text Box 79">
          <a:extLst>
            <a:ext uri="{FF2B5EF4-FFF2-40B4-BE49-F238E27FC236}">
              <a16:creationId xmlns="" xmlns:a16="http://schemas.microsoft.com/office/drawing/2014/main" id="{00000000-0008-0000-0500-0000E7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2" name="Text Box 78">
          <a:extLst>
            <a:ext uri="{FF2B5EF4-FFF2-40B4-BE49-F238E27FC236}">
              <a16:creationId xmlns="" xmlns:a16="http://schemas.microsoft.com/office/drawing/2014/main" id="{00000000-0008-0000-0500-0000E8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3" name="Text Box 79">
          <a:extLst>
            <a:ext uri="{FF2B5EF4-FFF2-40B4-BE49-F238E27FC236}">
              <a16:creationId xmlns="" xmlns:a16="http://schemas.microsoft.com/office/drawing/2014/main" id="{00000000-0008-0000-0500-0000E9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4" name="Text Box 78">
          <a:extLst>
            <a:ext uri="{FF2B5EF4-FFF2-40B4-BE49-F238E27FC236}">
              <a16:creationId xmlns="" xmlns:a16="http://schemas.microsoft.com/office/drawing/2014/main" id="{00000000-0008-0000-0500-0000EA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5" name="Text Box 79">
          <a:extLst>
            <a:ext uri="{FF2B5EF4-FFF2-40B4-BE49-F238E27FC236}">
              <a16:creationId xmlns="" xmlns:a16="http://schemas.microsoft.com/office/drawing/2014/main" id="{00000000-0008-0000-0500-0000EB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6" name="Text Box 78">
          <a:extLst>
            <a:ext uri="{FF2B5EF4-FFF2-40B4-BE49-F238E27FC236}">
              <a16:creationId xmlns="" xmlns:a16="http://schemas.microsoft.com/office/drawing/2014/main" id="{00000000-0008-0000-0500-0000EC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7" name="Text Box 79">
          <a:extLst>
            <a:ext uri="{FF2B5EF4-FFF2-40B4-BE49-F238E27FC236}">
              <a16:creationId xmlns="" xmlns:a16="http://schemas.microsoft.com/office/drawing/2014/main" id="{00000000-0008-0000-0500-0000ED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8" name="Text Box 78">
          <a:extLst>
            <a:ext uri="{FF2B5EF4-FFF2-40B4-BE49-F238E27FC236}">
              <a16:creationId xmlns="" xmlns:a16="http://schemas.microsoft.com/office/drawing/2014/main" id="{00000000-0008-0000-0500-0000EE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9" name="Text Box 79">
          <a:extLst>
            <a:ext uri="{FF2B5EF4-FFF2-40B4-BE49-F238E27FC236}">
              <a16:creationId xmlns="" xmlns:a16="http://schemas.microsoft.com/office/drawing/2014/main" id="{00000000-0008-0000-0500-0000EF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0" name="Text Box 78">
          <a:extLst>
            <a:ext uri="{FF2B5EF4-FFF2-40B4-BE49-F238E27FC236}">
              <a16:creationId xmlns="" xmlns:a16="http://schemas.microsoft.com/office/drawing/2014/main" id="{00000000-0008-0000-0500-0000F0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1" name="Text Box 79">
          <a:extLst>
            <a:ext uri="{FF2B5EF4-FFF2-40B4-BE49-F238E27FC236}">
              <a16:creationId xmlns="" xmlns:a16="http://schemas.microsoft.com/office/drawing/2014/main" id="{00000000-0008-0000-0500-0000F1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2" name="Text Box 78">
          <a:extLst>
            <a:ext uri="{FF2B5EF4-FFF2-40B4-BE49-F238E27FC236}">
              <a16:creationId xmlns="" xmlns:a16="http://schemas.microsoft.com/office/drawing/2014/main" id="{00000000-0008-0000-0500-0000F2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3" name="Text Box 79">
          <a:extLst>
            <a:ext uri="{FF2B5EF4-FFF2-40B4-BE49-F238E27FC236}">
              <a16:creationId xmlns="" xmlns:a16="http://schemas.microsoft.com/office/drawing/2014/main" id="{00000000-0008-0000-0500-0000F3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4" name="Text Box 78">
          <a:extLst>
            <a:ext uri="{FF2B5EF4-FFF2-40B4-BE49-F238E27FC236}">
              <a16:creationId xmlns="" xmlns:a16="http://schemas.microsoft.com/office/drawing/2014/main" id="{00000000-0008-0000-0500-0000F4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5" name="Text Box 79">
          <a:extLst>
            <a:ext uri="{FF2B5EF4-FFF2-40B4-BE49-F238E27FC236}">
              <a16:creationId xmlns="" xmlns:a16="http://schemas.microsoft.com/office/drawing/2014/main" id="{00000000-0008-0000-0500-0000F5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6" name="Text Box 78">
          <a:extLst>
            <a:ext uri="{FF2B5EF4-FFF2-40B4-BE49-F238E27FC236}">
              <a16:creationId xmlns="" xmlns:a16="http://schemas.microsoft.com/office/drawing/2014/main" id="{00000000-0008-0000-0500-0000F6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7" name="Text Box 79">
          <a:extLst>
            <a:ext uri="{FF2B5EF4-FFF2-40B4-BE49-F238E27FC236}">
              <a16:creationId xmlns="" xmlns:a16="http://schemas.microsoft.com/office/drawing/2014/main" id="{00000000-0008-0000-0500-0000F7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8" name="Text Box 78">
          <a:extLst>
            <a:ext uri="{FF2B5EF4-FFF2-40B4-BE49-F238E27FC236}">
              <a16:creationId xmlns="" xmlns:a16="http://schemas.microsoft.com/office/drawing/2014/main" id="{00000000-0008-0000-0500-0000F8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9" name="Text Box 79">
          <a:extLst>
            <a:ext uri="{FF2B5EF4-FFF2-40B4-BE49-F238E27FC236}">
              <a16:creationId xmlns="" xmlns:a16="http://schemas.microsoft.com/office/drawing/2014/main" id="{00000000-0008-0000-0500-0000F9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0" name="Text Box 78">
          <a:extLst>
            <a:ext uri="{FF2B5EF4-FFF2-40B4-BE49-F238E27FC236}">
              <a16:creationId xmlns="" xmlns:a16="http://schemas.microsoft.com/office/drawing/2014/main" id="{00000000-0008-0000-0500-0000FA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1" name="Text Box 79">
          <a:extLst>
            <a:ext uri="{FF2B5EF4-FFF2-40B4-BE49-F238E27FC236}">
              <a16:creationId xmlns="" xmlns:a16="http://schemas.microsoft.com/office/drawing/2014/main" id="{00000000-0008-0000-0500-0000FB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2" name="Text Box 78">
          <a:extLst>
            <a:ext uri="{FF2B5EF4-FFF2-40B4-BE49-F238E27FC236}">
              <a16:creationId xmlns="" xmlns:a16="http://schemas.microsoft.com/office/drawing/2014/main" id="{00000000-0008-0000-0500-0000FC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3" name="Text Box 79">
          <a:extLst>
            <a:ext uri="{FF2B5EF4-FFF2-40B4-BE49-F238E27FC236}">
              <a16:creationId xmlns="" xmlns:a16="http://schemas.microsoft.com/office/drawing/2014/main" id="{00000000-0008-0000-0500-0000FD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4" name="Text Box 78">
          <a:extLst>
            <a:ext uri="{FF2B5EF4-FFF2-40B4-BE49-F238E27FC236}">
              <a16:creationId xmlns="" xmlns:a16="http://schemas.microsoft.com/office/drawing/2014/main" id="{00000000-0008-0000-0500-0000FE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5" name="Text Box 79">
          <a:extLst>
            <a:ext uri="{FF2B5EF4-FFF2-40B4-BE49-F238E27FC236}">
              <a16:creationId xmlns="" xmlns:a16="http://schemas.microsoft.com/office/drawing/2014/main" id="{00000000-0008-0000-0500-0000FF00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6" name="Text Box 78">
          <a:extLst>
            <a:ext uri="{FF2B5EF4-FFF2-40B4-BE49-F238E27FC236}">
              <a16:creationId xmlns="" xmlns:a16="http://schemas.microsoft.com/office/drawing/2014/main" id="{00000000-0008-0000-0500-000000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7" name="Text Box 79">
          <a:extLst>
            <a:ext uri="{FF2B5EF4-FFF2-40B4-BE49-F238E27FC236}">
              <a16:creationId xmlns="" xmlns:a16="http://schemas.microsoft.com/office/drawing/2014/main" id="{00000000-0008-0000-0500-000001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8" name="Text Box 78">
          <a:extLst>
            <a:ext uri="{FF2B5EF4-FFF2-40B4-BE49-F238E27FC236}">
              <a16:creationId xmlns="" xmlns:a16="http://schemas.microsoft.com/office/drawing/2014/main" id="{00000000-0008-0000-0500-000002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9" name="Text Box 79">
          <a:extLst>
            <a:ext uri="{FF2B5EF4-FFF2-40B4-BE49-F238E27FC236}">
              <a16:creationId xmlns="" xmlns:a16="http://schemas.microsoft.com/office/drawing/2014/main" id="{00000000-0008-0000-0500-000003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0" name="Text Box 78">
          <a:extLst>
            <a:ext uri="{FF2B5EF4-FFF2-40B4-BE49-F238E27FC236}">
              <a16:creationId xmlns="" xmlns:a16="http://schemas.microsoft.com/office/drawing/2014/main" id="{00000000-0008-0000-0500-000004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1" name="Text Box 79">
          <a:extLst>
            <a:ext uri="{FF2B5EF4-FFF2-40B4-BE49-F238E27FC236}">
              <a16:creationId xmlns="" xmlns:a16="http://schemas.microsoft.com/office/drawing/2014/main" id="{00000000-0008-0000-0500-000005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2" name="Text Box 78">
          <a:extLst>
            <a:ext uri="{FF2B5EF4-FFF2-40B4-BE49-F238E27FC236}">
              <a16:creationId xmlns="" xmlns:a16="http://schemas.microsoft.com/office/drawing/2014/main" id="{00000000-0008-0000-0500-000006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3" name="Text Box 79">
          <a:extLst>
            <a:ext uri="{FF2B5EF4-FFF2-40B4-BE49-F238E27FC236}">
              <a16:creationId xmlns="" xmlns:a16="http://schemas.microsoft.com/office/drawing/2014/main" id="{00000000-0008-0000-0500-000007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4" name="Text Box 78">
          <a:extLst>
            <a:ext uri="{FF2B5EF4-FFF2-40B4-BE49-F238E27FC236}">
              <a16:creationId xmlns="" xmlns:a16="http://schemas.microsoft.com/office/drawing/2014/main" id="{00000000-0008-0000-0500-000008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5" name="Text Box 79">
          <a:extLst>
            <a:ext uri="{FF2B5EF4-FFF2-40B4-BE49-F238E27FC236}">
              <a16:creationId xmlns="" xmlns:a16="http://schemas.microsoft.com/office/drawing/2014/main" id="{00000000-0008-0000-0500-000009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6" name="Text Box 78">
          <a:extLst>
            <a:ext uri="{FF2B5EF4-FFF2-40B4-BE49-F238E27FC236}">
              <a16:creationId xmlns="" xmlns:a16="http://schemas.microsoft.com/office/drawing/2014/main" id="{00000000-0008-0000-0500-00000A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7" name="Text Box 79">
          <a:extLst>
            <a:ext uri="{FF2B5EF4-FFF2-40B4-BE49-F238E27FC236}">
              <a16:creationId xmlns="" xmlns:a16="http://schemas.microsoft.com/office/drawing/2014/main" id="{00000000-0008-0000-0500-00000B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8" name="Text Box 78">
          <a:extLst>
            <a:ext uri="{FF2B5EF4-FFF2-40B4-BE49-F238E27FC236}">
              <a16:creationId xmlns="" xmlns:a16="http://schemas.microsoft.com/office/drawing/2014/main" id="{00000000-0008-0000-0500-00000C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9" name="Text Box 79">
          <a:extLst>
            <a:ext uri="{FF2B5EF4-FFF2-40B4-BE49-F238E27FC236}">
              <a16:creationId xmlns="" xmlns:a16="http://schemas.microsoft.com/office/drawing/2014/main" id="{00000000-0008-0000-0500-00000D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0" name="Text Box 78">
          <a:extLst>
            <a:ext uri="{FF2B5EF4-FFF2-40B4-BE49-F238E27FC236}">
              <a16:creationId xmlns="" xmlns:a16="http://schemas.microsoft.com/office/drawing/2014/main" id="{00000000-0008-0000-0500-00000E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1" name="Text Box 79">
          <a:extLst>
            <a:ext uri="{FF2B5EF4-FFF2-40B4-BE49-F238E27FC236}">
              <a16:creationId xmlns="" xmlns:a16="http://schemas.microsoft.com/office/drawing/2014/main" id="{00000000-0008-0000-0500-00000F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2" name="Text Box 78">
          <a:extLst>
            <a:ext uri="{FF2B5EF4-FFF2-40B4-BE49-F238E27FC236}">
              <a16:creationId xmlns="" xmlns:a16="http://schemas.microsoft.com/office/drawing/2014/main" id="{00000000-0008-0000-0500-000010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3" name="Text Box 79">
          <a:extLst>
            <a:ext uri="{FF2B5EF4-FFF2-40B4-BE49-F238E27FC236}">
              <a16:creationId xmlns="" xmlns:a16="http://schemas.microsoft.com/office/drawing/2014/main" id="{00000000-0008-0000-0500-000011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4" name="Text Box 78">
          <a:extLst>
            <a:ext uri="{FF2B5EF4-FFF2-40B4-BE49-F238E27FC236}">
              <a16:creationId xmlns="" xmlns:a16="http://schemas.microsoft.com/office/drawing/2014/main" id="{00000000-0008-0000-0500-000012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5" name="Text Box 79">
          <a:extLst>
            <a:ext uri="{FF2B5EF4-FFF2-40B4-BE49-F238E27FC236}">
              <a16:creationId xmlns="" xmlns:a16="http://schemas.microsoft.com/office/drawing/2014/main" id="{00000000-0008-0000-0500-000013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6" name="Text Box 78">
          <a:extLst>
            <a:ext uri="{FF2B5EF4-FFF2-40B4-BE49-F238E27FC236}">
              <a16:creationId xmlns="" xmlns:a16="http://schemas.microsoft.com/office/drawing/2014/main" id="{00000000-0008-0000-0500-000014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7" name="Text Box 79">
          <a:extLst>
            <a:ext uri="{FF2B5EF4-FFF2-40B4-BE49-F238E27FC236}">
              <a16:creationId xmlns="" xmlns:a16="http://schemas.microsoft.com/office/drawing/2014/main" id="{00000000-0008-0000-0500-000015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8" name="Text Box 78">
          <a:extLst>
            <a:ext uri="{FF2B5EF4-FFF2-40B4-BE49-F238E27FC236}">
              <a16:creationId xmlns="" xmlns:a16="http://schemas.microsoft.com/office/drawing/2014/main" id="{00000000-0008-0000-0500-000016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9" name="Text Box 79">
          <a:extLst>
            <a:ext uri="{FF2B5EF4-FFF2-40B4-BE49-F238E27FC236}">
              <a16:creationId xmlns="" xmlns:a16="http://schemas.microsoft.com/office/drawing/2014/main" id="{00000000-0008-0000-0500-000017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0" name="Text Box 78">
          <a:extLst>
            <a:ext uri="{FF2B5EF4-FFF2-40B4-BE49-F238E27FC236}">
              <a16:creationId xmlns="" xmlns:a16="http://schemas.microsoft.com/office/drawing/2014/main" id="{00000000-0008-0000-0500-000018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1" name="Text Box 79">
          <a:extLst>
            <a:ext uri="{FF2B5EF4-FFF2-40B4-BE49-F238E27FC236}">
              <a16:creationId xmlns="" xmlns:a16="http://schemas.microsoft.com/office/drawing/2014/main" id="{00000000-0008-0000-0500-000019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2" name="Text Box 78">
          <a:extLst>
            <a:ext uri="{FF2B5EF4-FFF2-40B4-BE49-F238E27FC236}">
              <a16:creationId xmlns="" xmlns:a16="http://schemas.microsoft.com/office/drawing/2014/main" id="{00000000-0008-0000-0500-00001A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3" name="Text Box 79">
          <a:extLst>
            <a:ext uri="{FF2B5EF4-FFF2-40B4-BE49-F238E27FC236}">
              <a16:creationId xmlns="" xmlns:a16="http://schemas.microsoft.com/office/drawing/2014/main" id="{00000000-0008-0000-0500-00001B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4" name="Text Box 78">
          <a:extLst>
            <a:ext uri="{FF2B5EF4-FFF2-40B4-BE49-F238E27FC236}">
              <a16:creationId xmlns="" xmlns:a16="http://schemas.microsoft.com/office/drawing/2014/main" id="{00000000-0008-0000-0500-00001C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5" name="Text Box 79">
          <a:extLst>
            <a:ext uri="{FF2B5EF4-FFF2-40B4-BE49-F238E27FC236}">
              <a16:creationId xmlns="" xmlns:a16="http://schemas.microsoft.com/office/drawing/2014/main" id="{00000000-0008-0000-0500-00001D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6" name="Text Box 78">
          <a:extLst>
            <a:ext uri="{FF2B5EF4-FFF2-40B4-BE49-F238E27FC236}">
              <a16:creationId xmlns="" xmlns:a16="http://schemas.microsoft.com/office/drawing/2014/main" id="{00000000-0008-0000-0500-00001E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7" name="Text Box 79">
          <a:extLst>
            <a:ext uri="{FF2B5EF4-FFF2-40B4-BE49-F238E27FC236}">
              <a16:creationId xmlns="" xmlns:a16="http://schemas.microsoft.com/office/drawing/2014/main" id="{00000000-0008-0000-0500-00001F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8" name="Text Box 78">
          <a:extLst>
            <a:ext uri="{FF2B5EF4-FFF2-40B4-BE49-F238E27FC236}">
              <a16:creationId xmlns="" xmlns:a16="http://schemas.microsoft.com/office/drawing/2014/main" id="{00000000-0008-0000-0500-000020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9" name="Text Box 79">
          <a:extLst>
            <a:ext uri="{FF2B5EF4-FFF2-40B4-BE49-F238E27FC236}">
              <a16:creationId xmlns="" xmlns:a16="http://schemas.microsoft.com/office/drawing/2014/main" id="{00000000-0008-0000-0500-000021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90" name="Text Box 78">
          <a:extLst>
            <a:ext uri="{FF2B5EF4-FFF2-40B4-BE49-F238E27FC236}">
              <a16:creationId xmlns="" xmlns:a16="http://schemas.microsoft.com/office/drawing/2014/main" id="{00000000-0008-0000-0500-000022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91" name="Text Box 79">
          <a:extLst>
            <a:ext uri="{FF2B5EF4-FFF2-40B4-BE49-F238E27FC236}">
              <a16:creationId xmlns="" xmlns:a16="http://schemas.microsoft.com/office/drawing/2014/main" id="{00000000-0008-0000-0500-000023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92" name="Text Box 78">
          <a:extLst>
            <a:ext uri="{FF2B5EF4-FFF2-40B4-BE49-F238E27FC236}">
              <a16:creationId xmlns="" xmlns:a16="http://schemas.microsoft.com/office/drawing/2014/main" id="{00000000-0008-0000-0500-000024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93" name="Text Box 79">
          <a:extLst>
            <a:ext uri="{FF2B5EF4-FFF2-40B4-BE49-F238E27FC236}">
              <a16:creationId xmlns="" xmlns:a16="http://schemas.microsoft.com/office/drawing/2014/main" id="{00000000-0008-0000-0500-000025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94" name="Text Box 78">
          <a:extLst>
            <a:ext uri="{FF2B5EF4-FFF2-40B4-BE49-F238E27FC236}">
              <a16:creationId xmlns="" xmlns:a16="http://schemas.microsoft.com/office/drawing/2014/main" id="{00000000-0008-0000-0500-000026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95" name="Text Box 79">
          <a:extLst>
            <a:ext uri="{FF2B5EF4-FFF2-40B4-BE49-F238E27FC236}">
              <a16:creationId xmlns="" xmlns:a16="http://schemas.microsoft.com/office/drawing/2014/main" id="{00000000-0008-0000-0500-000027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96" name="Text Box 78">
          <a:extLst>
            <a:ext uri="{FF2B5EF4-FFF2-40B4-BE49-F238E27FC236}">
              <a16:creationId xmlns="" xmlns:a16="http://schemas.microsoft.com/office/drawing/2014/main" id="{00000000-0008-0000-0500-000028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97" name="Text Box 79">
          <a:extLst>
            <a:ext uri="{FF2B5EF4-FFF2-40B4-BE49-F238E27FC236}">
              <a16:creationId xmlns="" xmlns:a16="http://schemas.microsoft.com/office/drawing/2014/main" id="{00000000-0008-0000-0500-000029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98" name="Text Box 78">
          <a:extLst>
            <a:ext uri="{FF2B5EF4-FFF2-40B4-BE49-F238E27FC236}">
              <a16:creationId xmlns="" xmlns:a16="http://schemas.microsoft.com/office/drawing/2014/main" id="{00000000-0008-0000-0500-00002A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99" name="Text Box 79">
          <a:extLst>
            <a:ext uri="{FF2B5EF4-FFF2-40B4-BE49-F238E27FC236}">
              <a16:creationId xmlns="" xmlns:a16="http://schemas.microsoft.com/office/drawing/2014/main" id="{00000000-0008-0000-0500-00002B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00" name="Text Box 78">
          <a:extLst>
            <a:ext uri="{FF2B5EF4-FFF2-40B4-BE49-F238E27FC236}">
              <a16:creationId xmlns="" xmlns:a16="http://schemas.microsoft.com/office/drawing/2014/main" id="{00000000-0008-0000-0500-00002C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01" name="Text Box 79">
          <a:extLst>
            <a:ext uri="{FF2B5EF4-FFF2-40B4-BE49-F238E27FC236}">
              <a16:creationId xmlns="" xmlns:a16="http://schemas.microsoft.com/office/drawing/2014/main" id="{00000000-0008-0000-0500-00002D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02" name="Text Box 78">
          <a:extLst>
            <a:ext uri="{FF2B5EF4-FFF2-40B4-BE49-F238E27FC236}">
              <a16:creationId xmlns="" xmlns:a16="http://schemas.microsoft.com/office/drawing/2014/main" id="{00000000-0008-0000-0500-00002E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03" name="Text Box 79">
          <a:extLst>
            <a:ext uri="{FF2B5EF4-FFF2-40B4-BE49-F238E27FC236}">
              <a16:creationId xmlns="" xmlns:a16="http://schemas.microsoft.com/office/drawing/2014/main" id="{00000000-0008-0000-0500-00002F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04" name="Text Box 78">
          <a:extLst>
            <a:ext uri="{FF2B5EF4-FFF2-40B4-BE49-F238E27FC236}">
              <a16:creationId xmlns="" xmlns:a16="http://schemas.microsoft.com/office/drawing/2014/main" id="{00000000-0008-0000-0500-000030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05" name="Text Box 79">
          <a:extLst>
            <a:ext uri="{FF2B5EF4-FFF2-40B4-BE49-F238E27FC236}">
              <a16:creationId xmlns="" xmlns:a16="http://schemas.microsoft.com/office/drawing/2014/main" id="{00000000-0008-0000-0500-000031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06" name="Text Box 78">
          <a:extLst>
            <a:ext uri="{FF2B5EF4-FFF2-40B4-BE49-F238E27FC236}">
              <a16:creationId xmlns="" xmlns:a16="http://schemas.microsoft.com/office/drawing/2014/main" id="{00000000-0008-0000-0500-000032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07" name="Text Box 79">
          <a:extLst>
            <a:ext uri="{FF2B5EF4-FFF2-40B4-BE49-F238E27FC236}">
              <a16:creationId xmlns="" xmlns:a16="http://schemas.microsoft.com/office/drawing/2014/main" id="{00000000-0008-0000-0500-000033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08" name="Text Box 78">
          <a:extLst>
            <a:ext uri="{FF2B5EF4-FFF2-40B4-BE49-F238E27FC236}">
              <a16:creationId xmlns="" xmlns:a16="http://schemas.microsoft.com/office/drawing/2014/main" id="{00000000-0008-0000-0500-000034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09" name="Text Box 79">
          <a:extLst>
            <a:ext uri="{FF2B5EF4-FFF2-40B4-BE49-F238E27FC236}">
              <a16:creationId xmlns="" xmlns:a16="http://schemas.microsoft.com/office/drawing/2014/main" id="{00000000-0008-0000-0500-000035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10" name="Text Box 78">
          <a:extLst>
            <a:ext uri="{FF2B5EF4-FFF2-40B4-BE49-F238E27FC236}">
              <a16:creationId xmlns="" xmlns:a16="http://schemas.microsoft.com/office/drawing/2014/main" id="{00000000-0008-0000-0500-000036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11" name="Text Box 79">
          <a:extLst>
            <a:ext uri="{FF2B5EF4-FFF2-40B4-BE49-F238E27FC236}">
              <a16:creationId xmlns="" xmlns:a16="http://schemas.microsoft.com/office/drawing/2014/main" id="{00000000-0008-0000-0500-000037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12" name="Text Box 78">
          <a:extLst>
            <a:ext uri="{FF2B5EF4-FFF2-40B4-BE49-F238E27FC236}">
              <a16:creationId xmlns="" xmlns:a16="http://schemas.microsoft.com/office/drawing/2014/main" id="{00000000-0008-0000-0500-000038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13" name="Text Box 79">
          <a:extLst>
            <a:ext uri="{FF2B5EF4-FFF2-40B4-BE49-F238E27FC236}">
              <a16:creationId xmlns="" xmlns:a16="http://schemas.microsoft.com/office/drawing/2014/main" id="{00000000-0008-0000-0500-000039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14" name="Text Box 78">
          <a:extLst>
            <a:ext uri="{FF2B5EF4-FFF2-40B4-BE49-F238E27FC236}">
              <a16:creationId xmlns="" xmlns:a16="http://schemas.microsoft.com/office/drawing/2014/main" id="{00000000-0008-0000-0500-00003A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15" name="Text Box 79">
          <a:extLst>
            <a:ext uri="{FF2B5EF4-FFF2-40B4-BE49-F238E27FC236}">
              <a16:creationId xmlns="" xmlns:a16="http://schemas.microsoft.com/office/drawing/2014/main" id="{00000000-0008-0000-0500-00003B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16" name="Text Box 78">
          <a:extLst>
            <a:ext uri="{FF2B5EF4-FFF2-40B4-BE49-F238E27FC236}">
              <a16:creationId xmlns="" xmlns:a16="http://schemas.microsoft.com/office/drawing/2014/main" id="{00000000-0008-0000-0500-00003C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17" name="Text Box 79">
          <a:extLst>
            <a:ext uri="{FF2B5EF4-FFF2-40B4-BE49-F238E27FC236}">
              <a16:creationId xmlns="" xmlns:a16="http://schemas.microsoft.com/office/drawing/2014/main" id="{00000000-0008-0000-0500-00003D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18" name="Text Box 78">
          <a:extLst>
            <a:ext uri="{FF2B5EF4-FFF2-40B4-BE49-F238E27FC236}">
              <a16:creationId xmlns="" xmlns:a16="http://schemas.microsoft.com/office/drawing/2014/main" id="{00000000-0008-0000-0500-00003E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19" name="Text Box 79">
          <a:extLst>
            <a:ext uri="{FF2B5EF4-FFF2-40B4-BE49-F238E27FC236}">
              <a16:creationId xmlns="" xmlns:a16="http://schemas.microsoft.com/office/drawing/2014/main" id="{00000000-0008-0000-0500-00003F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20" name="Text Box 78">
          <a:extLst>
            <a:ext uri="{FF2B5EF4-FFF2-40B4-BE49-F238E27FC236}">
              <a16:creationId xmlns="" xmlns:a16="http://schemas.microsoft.com/office/drawing/2014/main" id="{00000000-0008-0000-0500-000040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21" name="Text Box 79">
          <a:extLst>
            <a:ext uri="{FF2B5EF4-FFF2-40B4-BE49-F238E27FC236}">
              <a16:creationId xmlns="" xmlns:a16="http://schemas.microsoft.com/office/drawing/2014/main" id="{00000000-0008-0000-0500-000041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22" name="Text Box 78">
          <a:extLst>
            <a:ext uri="{FF2B5EF4-FFF2-40B4-BE49-F238E27FC236}">
              <a16:creationId xmlns="" xmlns:a16="http://schemas.microsoft.com/office/drawing/2014/main" id="{00000000-0008-0000-0500-000042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23" name="Text Box 79">
          <a:extLst>
            <a:ext uri="{FF2B5EF4-FFF2-40B4-BE49-F238E27FC236}">
              <a16:creationId xmlns="" xmlns:a16="http://schemas.microsoft.com/office/drawing/2014/main" id="{00000000-0008-0000-0500-000043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24" name="Text Box 78">
          <a:extLst>
            <a:ext uri="{FF2B5EF4-FFF2-40B4-BE49-F238E27FC236}">
              <a16:creationId xmlns="" xmlns:a16="http://schemas.microsoft.com/office/drawing/2014/main" id="{00000000-0008-0000-0500-000044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25" name="Text Box 79">
          <a:extLst>
            <a:ext uri="{FF2B5EF4-FFF2-40B4-BE49-F238E27FC236}">
              <a16:creationId xmlns="" xmlns:a16="http://schemas.microsoft.com/office/drawing/2014/main" id="{00000000-0008-0000-0500-000045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26" name="Text Box 78">
          <a:extLst>
            <a:ext uri="{FF2B5EF4-FFF2-40B4-BE49-F238E27FC236}">
              <a16:creationId xmlns="" xmlns:a16="http://schemas.microsoft.com/office/drawing/2014/main" id="{00000000-0008-0000-0500-000046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27" name="Text Box 79">
          <a:extLst>
            <a:ext uri="{FF2B5EF4-FFF2-40B4-BE49-F238E27FC236}">
              <a16:creationId xmlns="" xmlns:a16="http://schemas.microsoft.com/office/drawing/2014/main" id="{00000000-0008-0000-0500-000047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28" name="Text Box 78">
          <a:extLst>
            <a:ext uri="{FF2B5EF4-FFF2-40B4-BE49-F238E27FC236}">
              <a16:creationId xmlns="" xmlns:a16="http://schemas.microsoft.com/office/drawing/2014/main" id="{00000000-0008-0000-0500-000048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29" name="Text Box 79">
          <a:extLst>
            <a:ext uri="{FF2B5EF4-FFF2-40B4-BE49-F238E27FC236}">
              <a16:creationId xmlns="" xmlns:a16="http://schemas.microsoft.com/office/drawing/2014/main" id="{00000000-0008-0000-0500-000049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30" name="Text Box 78">
          <a:extLst>
            <a:ext uri="{FF2B5EF4-FFF2-40B4-BE49-F238E27FC236}">
              <a16:creationId xmlns="" xmlns:a16="http://schemas.microsoft.com/office/drawing/2014/main" id="{00000000-0008-0000-0500-00004A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31" name="Text Box 79">
          <a:extLst>
            <a:ext uri="{FF2B5EF4-FFF2-40B4-BE49-F238E27FC236}">
              <a16:creationId xmlns="" xmlns:a16="http://schemas.microsoft.com/office/drawing/2014/main" id="{00000000-0008-0000-0500-00004B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32" name="Text Box 78">
          <a:extLst>
            <a:ext uri="{FF2B5EF4-FFF2-40B4-BE49-F238E27FC236}">
              <a16:creationId xmlns="" xmlns:a16="http://schemas.microsoft.com/office/drawing/2014/main" id="{00000000-0008-0000-0500-00004C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33" name="Text Box 79">
          <a:extLst>
            <a:ext uri="{FF2B5EF4-FFF2-40B4-BE49-F238E27FC236}">
              <a16:creationId xmlns="" xmlns:a16="http://schemas.microsoft.com/office/drawing/2014/main" id="{00000000-0008-0000-0500-00004D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34" name="Text Box 78">
          <a:extLst>
            <a:ext uri="{FF2B5EF4-FFF2-40B4-BE49-F238E27FC236}">
              <a16:creationId xmlns="" xmlns:a16="http://schemas.microsoft.com/office/drawing/2014/main" id="{00000000-0008-0000-0500-00004E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35" name="Text Box 79">
          <a:extLst>
            <a:ext uri="{FF2B5EF4-FFF2-40B4-BE49-F238E27FC236}">
              <a16:creationId xmlns="" xmlns:a16="http://schemas.microsoft.com/office/drawing/2014/main" id="{00000000-0008-0000-0500-00004F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36" name="Text Box 78">
          <a:extLst>
            <a:ext uri="{FF2B5EF4-FFF2-40B4-BE49-F238E27FC236}">
              <a16:creationId xmlns="" xmlns:a16="http://schemas.microsoft.com/office/drawing/2014/main" id="{00000000-0008-0000-0500-000050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37" name="Text Box 79">
          <a:extLst>
            <a:ext uri="{FF2B5EF4-FFF2-40B4-BE49-F238E27FC236}">
              <a16:creationId xmlns="" xmlns:a16="http://schemas.microsoft.com/office/drawing/2014/main" id="{00000000-0008-0000-0500-000051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38" name="Text Box 78">
          <a:extLst>
            <a:ext uri="{FF2B5EF4-FFF2-40B4-BE49-F238E27FC236}">
              <a16:creationId xmlns="" xmlns:a16="http://schemas.microsoft.com/office/drawing/2014/main" id="{00000000-0008-0000-0500-000052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39" name="Text Box 79">
          <a:extLst>
            <a:ext uri="{FF2B5EF4-FFF2-40B4-BE49-F238E27FC236}">
              <a16:creationId xmlns="" xmlns:a16="http://schemas.microsoft.com/office/drawing/2014/main" id="{00000000-0008-0000-0500-000053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40" name="Text Box 78">
          <a:extLst>
            <a:ext uri="{FF2B5EF4-FFF2-40B4-BE49-F238E27FC236}">
              <a16:creationId xmlns="" xmlns:a16="http://schemas.microsoft.com/office/drawing/2014/main" id="{00000000-0008-0000-0500-000054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41" name="Text Box 79">
          <a:extLst>
            <a:ext uri="{FF2B5EF4-FFF2-40B4-BE49-F238E27FC236}">
              <a16:creationId xmlns="" xmlns:a16="http://schemas.microsoft.com/office/drawing/2014/main" id="{00000000-0008-0000-0500-000055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42" name="Text Box 78">
          <a:extLst>
            <a:ext uri="{FF2B5EF4-FFF2-40B4-BE49-F238E27FC236}">
              <a16:creationId xmlns="" xmlns:a16="http://schemas.microsoft.com/office/drawing/2014/main" id="{00000000-0008-0000-0500-000056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43" name="Text Box 79">
          <a:extLst>
            <a:ext uri="{FF2B5EF4-FFF2-40B4-BE49-F238E27FC236}">
              <a16:creationId xmlns="" xmlns:a16="http://schemas.microsoft.com/office/drawing/2014/main" id="{00000000-0008-0000-0500-000057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44" name="Text Box 78">
          <a:extLst>
            <a:ext uri="{FF2B5EF4-FFF2-40B4-BE49-F238E27FC236}">
              <a16:creationId xmlns="" xmlns:a16="http://schemas.microsoft.com/office/drawing/2014/main" id="{00000000-0008-0000-0500-000058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45" name="Text Box 79">
          <a:extLst>
            <a:ext uri="{FF2B5EF4-FFF2-40B4-BE49-F238E27FC236}">
              <a16:creationId xmlns="" xmlns:a16="http://schemas.microsoft.com/office/drawing/2014/main" id="{00000000-0008-0000-0500-000059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46" name="Text Box 78">
          <a:extLst>
            <a:ext uri="{FF2B5EF4-FFF2-40B4-BE49-F238E27FC236}">
              <a16:creationId xmlns="" xmlns:a16="http://schemas.microsoft.com/office/drawing/2014/main" id="{00000000-0008-0000-0500-00005A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47" name="Text Box 79">
          <a:extLst>
            <a:ext uri="{FF2B5EF4-FFF2-40B4-BE49-F238E27FC236}">
              <a16:creationId xmlns="" xmlns:a16="http://schemas.microsoft.com/office/drawing/2014/main" id="{00000000-0008-0000-0500-00005B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48" name="Text Box 78">
          <a:extLst>
            <a:ext uri="{FF2B5EF4-FFF2-40B4-BE49-F238E27FC236}">
              <a16:creationId xmlns="" xmlns:a16="http://schemas.microsoft.com/office/drawing/2014/main" id="{00000000-0008-0000-0500-00005C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49" name="Text Box 79">
          <a:extLst>
            <a:ext uri="{FF2B5EF4-FFF2-40B4-BE49-F238E27FC236}">
              <a16:creationId xmlns="" xmlns:a16="http://schemas.microsoft.com/office/drawing/2014/main" id="{00000000-0008-0000-0500-00005D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50" name="Text Box 78">
          <a:extLst>
            <a:ext uri="{FF2B5EF4-FFF2-40B4-BE49-F238E27FC236}">
              <a16:creationId xmlns="" xmlns:a16="http://schemas.microsoft.com/office/drawing/2014/main" id="{00000000-0008-0000-0500-00005E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51" name="Text Box 79">
          <a:extLst>
            <a:ext uri="{FF2B5EF4-FFF2-40B4-BE49-F238E27FC236}">
              <a16:creationId xmlns="" xmlns:a16="http://schemas.microsoft.com/office/drawing/2014/main" id="{00000000-0008-0000-0500-00005F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52" name="Text Box 78">
          <a:extLst>
            <a:ext uri="{FF2B5EF4-FFF2-40B4-BE49-F238E27FC236}">
              <a16:creationId xmlns="" xmlns:a16="http://schemas.microsoft.com/office/drawing/2014/main" id="{00000000-0008-0000-0500-000060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53" name="Text Box 79">
          <a:extLst>
            <a:ext uri="{FF2B5EF4-FFF2-40B4-BE49-F238E27FC236}">
              <a16:creationId xmlns="" xmlns:a16="http://schemas.microsoft.com/office/drawing/2014/main" id="{00000000-0008-0000-0500-000061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54" name="Text Box 78">
          <a:extLst>
            <a:ext uri="{FF2B5EF4-FFF2-40B4-BE49-F238E27FC236}">
              <a16:creationId xmlns="" xmlns:a16="http://schemas.microsoft.com/office/drawing/2014/main" id="{00000000-0008-0000-0500-000062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55" name="Text Box 79">
          <a:extLst>
            <a:ext uri="{FF2B5EF4-FFF2-40B4-BE49-F238E27FC236}">
              <a16:creationId xmlns="" xmlns:a16="http://schemas.microsoft.com/office/drawing/2014/main" id="{00000000-0008-0000-0500-000063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56" name="Text Box 78">
          <a:extLst>
            <a:ext uri="{FF2B5EF4-FFF2-40B4-BE49-F238E27FC236}">
              <a16:creationId xmlns="" xmlns:a16="http://schemas.microsoft.com/office/drawing/2014/main" id="{00000000-0008-0000-0500-000064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57" name="Text Box 79">
          <a:extLst>
            <a:ext uri="{FF2B5EF4-FFF2-40B4-BE49-F238E27FC236}">
              <a16:creationId xmlns="" xmlns:a16="http://schemas.microsoft.com/office/drawing/2014/main" id="{00000000-0008-0000-0500-000065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58" name="Text Box 78">
          <a:extLst>
            <a:ext uri="{FF2B5EF4-FFF2-40B4-BE49-F238E27FC236}">
              <a16:creationId xmlns="" xmlns:a16="http://schemas.microsoft.com/office/drawing/2014/main" id="{00000000-0008-0000-0500-000066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59" name="Text Box 79">
          <a:extLst>
            <a:ext uri="{FF2B5EF4-FFF2-40B4-BE49-F238E27FC236}">
              <a16:creationId xmlns="" xmlns:a16="http://schemas.microsoft.com/office/drawing/2014/main" id="{00000000-0008-0000-0500-000067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60" name="Text Box 78">
          <a:extLst>
            <a:ext uri="{FF2B5EF4-FFF2-40B4-BE49-F238E27FC236}">
              <a16:creationId xmlns="" xmlns:a16="http://schemas.microsoft.com/office/drawing/2014/main" id="{00000000-0008-0000-0500-000068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61" name="Text Box 79">
          <a:extLst>
            <a:ext uri="{FF2B5EF4-FFF2-40B4-BE49-F238E27FC236}">
              <a16:creationId xmlns="" xmlns:a16="http://schemas.microsoft.com/office/drawing/2014/main" id="{00000000-0008-0000-0500-000069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62" name="Text Box 78">
          <a:extLst>
            <a:ext uri="{FF2B5EF4-FFF2-40B4-BE49-F238E27FC236}">
              <a16:creationId xmlns="" xmlns:a16="http://schemas.microsoft.com/office/drawing/2014/main" id="{00000000-0008-0000-0500-00006A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63" name="Text Box 79">
          <a:extLst>
            <a:ext uri="{FF2B5EF4-FFF2-40B4-BE49-F238E27FC236}">
              <a16:creationId xmlns="" xmlns:a16="http://schemas.microsoft.com/office/drawing/2014/main" id="{00000000-0008-0000-0500-00006B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64" name="Text Box 78">
          <a:extLst>
            <a:ext uri="{FF2B5EF4-FFF2-40B4-BE49-F238E27FC236}">
              <a16:creationId xmlns="" xmlns:a16="http://schemas.microsoft.com/office/drawing/2014/main" id="{00000000-0008-0000-0500-00006C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65" name="Text Box 79">
          <a:extLst>
            <a:ext uri="{FF2B5EF4-FFF2-40B4-BE49-F238E27FC236}">
              <a16:creationId xmlns="" xmlns:a16="http://schemas.microsoft.com/office/drawing/2014/main" id="{00000000-0008-0000-0500-00006D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66" name="Text Box 78">
          <a:extLst>
            <a:ext uri="{FF2B5EF4-FFF2-40B4-BE49-F238E27FC236}">
              <a16:creationId xmlns="" xmlns:a16="http://schemas.microsoft.com/office/drawing/2014/main" id="{00000000-0008-0000-0500-00006E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67" name="Text Box 79">
          <a:extLst>
            <a:ext uri="{FF2B5EF4-FFF2-40B4-BE49-F238E27FC236}">
              <a16:creationId xmlns="" xmlns:a16="http://schemas.microsoft.com/office/drawing/2014/main" id="{00000000-0008-0000-0500-00006F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68" name="Text Box 78">
          <a:extLst>
            <a:ext uri="{FF2B5EF4-FFF2-40B4-BE49-F238E27FC236}">
              <a16:creationId xmlns="" xmlns:a16="http://schemas.microsoft.com/office/drawing/2014/main" id="{00000000-0008-0000-0500-000070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69" name="Text Box 79">
          <a:extLst>
            <a:ext uri="{FF2B5EF4-FFF2-40B4-BE49-F238E27FC236}">
              <a16:creationId xmlns="" xmlns:a16="http://schemas.microsoft.com/office/drawing/2014/main" id="{00000000-0008-0000-0500-000071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70" name="Text Box 78">
          <a:extLst>
            <a:ext uri="{FF2B5EF4-FFF2-40B4-BE49-F238E27FC236}">
              <a16:creationId xmlns="" xmlns:a16="http://schemas.microsoft.com/office/drawing/2014/main" id="{00000000-0008-0000-0500-000072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71" name="Text Box 79">
          <a:extLst>
            <a:ext uri="{FF2B5EF4-FFF2-40B4-BE49-F238E27FC236}">
              <a16:creationId xmlns="" xmlns:a16="http://schemas.microsoft.com/office/drawing/2014/main" id="{00000000-0008-0000-0500-000073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72" name="Text Box 78">
          <a:extLst>
            <a:ext uri="{FF2B5EF4-FFF2-40B4-BE49-F238E27FC236}">
              <a16:creationId xmlns="" xmlns:a16="http://schemas.microsoft.com/office/drawing/2014/main" id="{00000000-0008-0000-0500-000074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73" name="Text Box 79">
          <a:extLst>
            <a:ext uri="{FF2B5EF4-FFF2-40B4-BE49-F238E27FC236}">
              <a16:creationId xmlns="" xmlns:a16="http://schemas.microsoft.com/office/drawing/2014/main" id="{00000000-0008-0000-0500-000075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74" name="Text Box 78">
          <a:extLst>
            <a:ext uri="{FF2B5EF4-FFF2-40B4-BE49-F238E27FC236}">
              <a16:creationId xmlns="" xmlns:a16="http://schemas.microsoft.com/office/drawing/2014/main" id="{00000000-0008-0000-0500-000076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75" name="Text Box 79">
          <a:extLst>
            <a:ext uri="{FF2B5EF4-FFF2-40B4-BE49-F238E27FC236}">
              <a16:creationId xmlns="" xmlns:a16="http://schemas.microsoft.com/office/drawing/2014/main" id="{00000000-0008-0000-0500-000077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76" name="Text Box 78">
          <a:extLst>
            <a:ext uri="{FF2B5EF4-FFF2-40B4-BE49-F238E27FC236}">
              <a16:creationId xmlns="" xmlns:a16="http://schemas.microsoft.com/office/drawing/2014/main" id="{00000000-0008-0000-0500-000078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77" name="Text Box 79">
          <a:extLst>
            <a:ext uri="{FF2B5EF4-FFF2-40B4-BE49-F238E27FC236}">
              <a16:creationId xmlns="" xmlns:a16="http://schemas.microsoft.com/office/drawing/2014/main" id="{00000000-0008-0000-0500-000079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78" name="Text Box 78">
          <a:extLst>
            <a:ext uri="{FF2B5EF4-FFF2-40B4-BE49-F238E27FC236}">
              <a16:creationId xmlns="" xmlns:a16="http://schemas.microsoft.com/office/drawing/2014/main" id="{00000000-0008-0000-0500-00007A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79" name="Text Box 79">
          <a:extLst>
            <a:ext uri="{FF2B5EF4-FFF2-40B4-BE49-F238E27FC236}">
              <a16:creationId xmlns="" xmlns:a16="http://schemas.microsoft.com/office/drawing/2014/main" id="{00000000-0008-0000-0500-00007B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0" name="Text Box 78">
          <a:extLst>
            <a:ext uri="{FF2B5EF4-FFF2-40B4-BE49-F238E27FC236}">
              <a16:creationId xmlns="" xmlns:a16="http://schemas.microsoft.com/office/drawing/2014/main" id="{00000000-0008-0000-0500-00007C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1" name="Text Box 79">
          <a:extLst>
            <a:ext uri="{FF2B5EF4-FFF2-40B4-BE49-F238E27FC236}">
              <a16:creationId xmlns="" xmlns:a16="http://schemas.microsoft.com/office/drawing/2014/main" id="{00000000-0008-0000-0500-00007D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2" name="Text Box 78">
          <a:extLst>
            <a:ext uri="{FF2B5EF4-FFF2-40B4-BE49-F238E27FC236}">
              <a16:creationId xmlns="" xmlns:a16="http://schemas.microsoft.com/office/drawing/2014/main" id="{00000000-0008-0000-0500-00007E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3" name="Text Box 79">
          <a:extLst>
            <a:ext uri="{FF2B5EF4-FFF2-40B4-BE49-F238E27FC236}">
              <a16:creationId xmlns="" xmlns:a16="http://schemas.microsoft.com/office/drawing/2014/main" id="{00000000-0008-0000-0500-00007F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4" name="Text Box 78">
          <a:extLst>
            <a:ext uri="{FF2B5EF4-FFF2-40B4-BE49-F238E27FC236}">
              <a16:creationId xmlns="" xmlns:a16="http://schemas.microsoft.com/office/drawing/2014/main" id="{00000000-0008-0000-0500-000080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5" name="Text Box 79">
          <a:extLst>
            <a:ext uri="{FF2B5EF4-FFF2-40B4-BE49-F238E27FC236}">
              <a16:creationId xmlns="" xmlns:a16="http://schemas.microsoft.com/office/drawing/2014/main" id="{00000000-0008-0000-0500-000081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6" name="Text Box 78">
          <a:extLst>
            <a:ext uri="{FF2B5EF4-FFF2-40B4-BE49-F238E27FC236}">
              <a16:creationId xmlns="" xmlns:a16="http://schemas.microsoft.com/office/drawing/2014/main" id="{00000000-0008-0000-0500-000082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7" name="Text Box 79">
          <a:extLst>
            <a:ext uri="{FF2B5EF4-FFF2-40B4-BE49-F238E27FC236}">
              <a16:creationId xmlns="" xmlns:a16="http://schemas.microsoft.com/office/drawing/2014/main" id="{00000000-0008-0000-0500-000083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8" name="Text Box 78">
          <a:extLst>
            <a:ext uri="{FF2B5EF4-FFF2-40B4-BE49-F238E27FC236}">
              <a16:creationId xmlns="" xmlns:a16="http://schemas.microsoft.com/office/drawing/2014/main" id="{00000000-0008-0000-0500-000084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9" name="Text Box 79">
          <a:extLst>
            <a:ext uri="{FF2B5EF4-FFF2-40B4-BE49-F238E27FC236}">
              <a16:creationId xmlns="" xmlns:a16="http://schemas.microsoft.com/office/drawing/2014/main" id="{00000000-0008-0000-0500-000085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0" name="Text Box 78">
          <a:extLst>
            <a:ext uri="{FF2B5EF4-FFF2-40B4-BE49-F238E27FC236}">
              <a16:creationId xmlns="" xmlns:a16="http://schemas.microsoft.com/office/drawing/2014/main" id="{00000000-0008-0000-0500-000086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1" name="Text Box 79">
          <a:extLst>
            <a:ext uri="{FF2B5EF4-FFF2-40B4-BE49-F238E27FC236}">
              <a16:creationId xmlns="" xmlns:a16="http://schemas.microsoft.com/office/drawing/2014/main" id="{00000000-0008-0000-0500-000087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2" name="Text Box 78">
          <a:extLst>
            <a:ext uri="{FF2B5EF4-FFF2-40B4-BE49-F238E27FC236}">
              <a16:creationId xmlns="" xmlns:a16="http://schemas.microsoft.com/office/drawing/2014/main" id="{00000000-0008-0000-0500-000088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3" name="Text Box 79">
          <a:extLst>
            <a:ext uri="{FF2B5EF4-FFF2-40B4-BE49-F238E27FC236}">
              <a16:creationId xmlns="" xmlns:a16="http://schemas.microsoft.com/office/drawing/2014/main" id="{00000000-0008-0000-0500-000089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4" name="Text Box 78">
          <a:extLst>
            <a:ext uri="{FF2B5EF4-FFF2-40B4-BE49-F238E27FC236}">
              <a16:creationId xmlns="" xmlns:a16="http://schemas.microsoft.com/office/drawing/2014/main" id="{00000000-0008-0000-0500-00008A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5" name="Text Box 79">
          <a:extLst>
            <a:ext uri="{FF2B5EF4-FFF2-40B4-BE49-F238E27FC236}">
              <a16:creationId xmlns="" xmlns:a16="http://schemas.microsoft.com/office/drawing/2014/main" id="{00000000-0008-0000-0500-00008B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6" name="Text Box 78">
          <a:extLst>
            <a:ext uri="{FF2B5EF4-FFF2-40B4-BE49-F238E27FC236}">
              <a16:creationId xmlns="" xmlns:a16="http://schemas.microsoft.com/office/drawing/2014/main" id="{00000000-0008-0000-0500-00008C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7" name="Text Box 79">
          <a:extLst>
            <a:ext uri="{FF2B5EF4-FFF2-40B4-BE49-F238E27FC236}">
              <a16:creationId xmlns="" xmlns:a16="http://schemas.microsoft.com/office/drawing/2014/main" id="{00000000-0008-0000-0500-00008D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8" name="Text Box 78">
          <a:extLst>
            <a:ext uri="{FF2B5EF4-FFF2-40B4-BE49-F238E27FC236}">
              <a16:creationId xmlns="" xmlns:a16="http://schemas.microsoft.com/office/drawing/2014/main" id="{00000000-0008-0000-0500-00008E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9" name="Text Box 79">
          <a:extLst>
            <a:ext uri="{FF2B5EF4-FFF2-40B4-BE49-F238E27FC236}">
              <a16:creationId xmlns="" xmlns:a16="http://schemas.microsoft.com/office/drawing/2014/main" id="{00000000-0008-0000-0500-00008F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0" name="Text Box 78">
          <a:extLst>
            <a:ext uri="{FF2B5EF4-FFF2-40B4-BE49-F238E27FC236}">
              <a16:creationId xmlns="" xmlns:a16="http://schemas.microsoft.com/office/drawing/2014/main" id="{00000000-0008-0000-0500-000090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1" name="Text Box 79">
          <a:extLst>
            <a:ext uri="{FF2B5EF4-FFF2-40B4-BE49-F238E27FC236}">
              <a16:creationId xmlns="" xmlns:a16="http://schemas.microsoft.com/office/drawing/2014/main" id="{00000000-0008-0000-0500-000091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2" name="Text Box 78">
          <a:extLst>
            <a:ext uri="{FF2B5EF4-FFF2-40B4-BE49-F238E27FC236}">
              <a16:creationId xmlns="" xmlns:a16="http://schemas.microsoft.com/office/drawing/2014/main" id="{00000000-0008-0000-0500-000092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3" name="Text Box 79">
          <a:extLst>
            <a:ext uri="{FF2B5EF4-FFF2-40B4-BE49-F238E27FC236}">
              <a16:creationId xmlns="" xmlns:a16="http://schemas.microsoft.com/office/drawing/2014/main" id="{00000000-0008-0000-0500-000093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4" name="Text Box 78">
          <a:extLst>
            <a:ext uri="{FF2B5EF4-FFF2-40B4-BE49-F238E27FC236}">
              <a16:creationId xmlns="" xmlns:a16="http://schemas.microsoft.com/office/drawing/2014/main" id="{00000000-0008-0000-0500-000094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5" name="Text Box 79">
          <a:extLst>
            <a:ext uri="{FF2B5EF4-FFF2-40B4-BE49-F238E27FC236}">
              <a16:creationId xmlns="" xmlns:a16="http://schemas.microsoft.com/office/drawing/2014/main" id="{00000000-0008-0000-0500-000095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6" name="Text Box 78">
          <a:extLst>
            <a:ext uri="{FF2B5EF4-FFF2-40B4-BE49-F238E27FC236}">
              <a16:creationId xmlns="" xmlns:a16="http://schemas.microsoft.com/office/drawing/2014/main" id="{00000000-0008-0000-0500-000096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7" name="Text Box 79">
          <a:extLst>
            <a:ext uri="{FF2B5EF4-FFF2-40B4-BE49-F238E27FC236}">
              <a16:creationId xmlns="" xmlns:a16="http://schemas.microsoft.com/office/drawing/2014/main" id="{00000000-0008-0000-0500-000097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8" name="Text Box 78">
          <a:extLst>
            <a:ext uri="{FF2B5EF4-FFF2-40B4-BE49-F238E27FC236}">
              <a16:creationId xmlns="" xmlns:a16="http://schemas.microsoft.com/office/drawing/2014/main" id="{00000000-0008-0000-0500-000098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9" name="Text Box 79">
          <a:extLst>
            <a:ext uri="{FF2B5EF4-FFF2-40B4-BE49-F238E27FC236}">
              <a16:creationId xmlns="" xmlns:a16="http://schemas.microsoft.com/office/drawing/2014/main" id="{00000000-0008-0000-0500-000099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0" name="Text Box 78">
          <a:extLst>
            <a:ext uri="{FF2B5EF4-FFF2-40B4-BE49-F238E27FC236}">
              <a16:creationId xmlns="" xmlns:a16="http://schemas.microsoft.com/office/drawing/2014/main" id="{00000000-0008-0000-0500-00009A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1" name="Text Box 79">
          <a:extLst>
            <a:ext uri="{FF2B5EF4-FFF2-40B4-BE49-F238E27FC236}">
              <a16:creationId xmlns="" xmlns:a16="http://schemas.microsoft.com/office/drawing/2014/main" id="{00000000-0008-0000-0500-00009B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2" name="Text Box 78">
          <a:extLst>
            <a:ext uri="{FF2B5EF4-FFF2-40B4-BE49-F238E27FC236}">
              <a16:creationId xmlns="" xmlns:a16="http://schemas.microsoft.com/office/drawing/2014/main" id="{00000000-0008-0000-0500-00009C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3" name="Text Box 79">
          <a:extLst>
            <a:ext uri="{FF2B5EF4-FFF2-40B4-BE49-F238E27FC236}">
              <a16:creationId xmlns="" xmlns:a16="http://schemas.microsoft.com/office/drawing/2014/main" id="{00000000-0008-0000-0500-00009D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4" name="Text Box 78">
          <a:extLst>
            <a:ext uri="{FF2B5EF4-FFF2-40B4-BE49-F238E27FC236}">
              <a16:creationId xmlns="" xmlns:a16="http://schemas.microsoft.com/office/drawing/2014/main" id="{00000000-0008-0000-0500-00009E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5" name="Text Box 79">
          <a:extLst>
            <a:ext uri="{FF2B5EF4-FFF2-40B4-BE49-F238E27FC236}">
              <a16:creationId xmlns="" xmlns:a16="http://schemas.microsoft.com/office/drawing/2014/main" id="{00000000-0008-0000-0500-00009F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6" name="Text Box 78">
          <a:extLst>
            <a:ext uri="{FF2B5EF4-FFF2-40B4-BE49-F238E27FC236}">
              <a16:creationId xmlns="" xmlns:a16="http://schemas.microsoft.com/office/drawing/2014/main" id="{00000000-0008-0000-0500-0000A0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7" name="Text Box 79">
          <a:extLst>
            <a:ext uri="{FF2B5EF4-FFF2-40B4-BE49-F238E27FC236}">
              <a16:creationId xmlns="" xmlns:a16="http://schemas.microsoft.com/office/drawing/2014/main" id="{00000000-0008-0000-0500-0000A1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8" name="Text Box 78">
          <a:extLst>
            <a:ext uri="{FF2B5EF4-FFF2-40B4-BE49-F238E27FC236}">
              <a16:creationId xmlns="" xmlns:a16="http://schemas.microsoft.com/office/drawing/2014/main" id="{00000000-0008-0000-0500-0000A2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9" name="Text Box 79">
          <a:extLst>
            <a:ext uri="{FF2B5EF4-FFF2-40B4-BE49-F238E27FC236}">
              <a16:creationId xmlns="" xmlns:a16="http://schemas.microsoft.com/office/drawing/2014/main" id="{00000000-0008-0000-0500-0000A3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0" name="Text Box 78">
          <a:extLst>
            <a:ext uri="{FF2B5EF4-FFF2-40B4-BE49-F238E27FC236}">
              <a16:creationId xmlns="" xmlns:a16="http://schemas.microsoft.com/office/drawing/2014/main" id="{00000000-0008-0000-0500-0000A4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1" name="Text Box 79">
          <a:extLst>
            <a:ext uri="{FF2B5EF4-FFF2-40B4-BE49-F238E27FC236}">
              <a16:creationId xmlns="" xmlns:a16="http://schemas.microsoft.com/office/drawing/2014/main" id="{00000000-0008-0000-0500-0000A5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2" name="Text Box 78">
          <a:extLst>
            <a:ext uri="{FF2B5EF4-FFF2-40B4-BE49-F238E27FC236}">
              <a16:creationId xmlns="" xmlns:a16="http://schemas.microsoft.com/office/drawing/2014/main" id="{00000000-0008-0000-0500-0000A6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3" name="Text Box 79">
          <a:extLst>
            <a:ext uri="{FF2B5EF4-FFF2-40B4-BE49-F238E27FC236}">
              <a16:creationId xmlns="" xmlns:a16="http://schemas.microsoft.com/office/drawing/2014/main" id="{00000000-0008-0000-0500-0000A7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4" name="Text Box 78">
          <a:extLst>
            <a:ext uri="{FF2B5EF4-FFF2-40B4-BE49-F238E27FC236}">
              <a16:creationId xmlns="" xmlns:a16="http://schemas.microsoft.com/office/drawing/2014/main" id="{00000000-0008-0000-0500-0000A8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5" name="Text Box 79">
          <a:extLst>
            <a:ext uri="{FF2B5EF4-FFF2-40B4-BE49-F238E27FC236}">
              <a16:creationId xmlns="" xmlns:a16="http://schemas.microsoft.com/office/drawing/2014/main" id="{00000000-0008-0000-0500-0000A9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6" name="Text Box 78">
          <a:extLst>
            <a:ext uri="{FF2B5EF4-FFF2-40B4-BE49-F238E27FC236}">
              <a16:creationId xmlns="" xmlns:a16="http://schemas.microsoft.com/office/drawing/2014/main" id="{00000000-0008-0000-0500-0000AA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7" name="Text Box 79">
          <a:extLst>
            <a:ext uri="{FF2B5EF4-FFF2-40B4-BE49-F238E27FC236}">
              <a16:creationId xmlns="" xmlns:a16="http://schemas.microsoft.com/office/drawing/2014/main" id="{00000000-0008-0000-0500-0000AB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8" name="Text Box 78">
          <a:extLst>
            <a:ext uri="{FF2B5EF4-FFF2-40B4-BE49-F238E27FC236}">
              <a16:creationId xmlns="" xmlns:a16="http://schemas.microsoft.com/office/drawing/2014/main" id="{00000000-0008-0000-0500-0000AC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9" name="Text Box 79">
          <a:extLst>
            <a:ext uri="{FF2B5EF4-FFF2-40B4-BE49-F238E27FC236}">
              <a16:creationId xmlns="" xmlns:a16="http://schemas.microsoft.com/office/drawing/2014/main" id="{00000000-0008-0000-0500-0000AD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0" name="Text Box 78">
          <a:extLst>
            <a:ext uri="{FF2B5EF4-FFF2-40B4-BE49-F238E27FC236}">
              <a16:creationId xmlns="" xmlns:a16="http://schemas.microsoft.com/office/drawing/2014/main" id="{00000000-0008-0000-0500-0000AE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1" name="Text Box 79">
          <a:extLst>
            <a:ext uri="{FF2B5EF4-FFF2-40B4-BE49-F238E27FC236}">
              <a16:creationId xmlns="" xmlns:a16="http://schemas.microsoft.com/office/drawing/2014/main" id="{00000000-0008-0000-0500-0000AF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2" name="Text Box 78">
          <a:extLst>
            <a:ext uri="{FF2B5EF4-FFF2-40B4-BE49-F238E27FC236}">
              <a16:creationId xmlns="" xmlns:a16="http://schemas.microsoft.com/office/drawing/2014/main" id="{00000000-0008-0000-0500-0000B0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3" name="Text Box 79">
          <a:extLst>
            <a:ext uri="{FF2B5EF4-FFF2-40B4-BE49-F238E27FC236}">
              <a16:creationId xmlns="" xmlns:a16="http://schemas.microsoft.com/office/drawing/2014/main" id="{00000000-0008-0000-0500-0000B1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4" name="Text Box 78">
          <a:extLst>
            <a:ext uri="{FF2B5EF4-FFF2-40B4-BE49-F238E27FC236}">
              <a16:creationId xmlns="" xmlns:a16="http://schemas.microsoft.com/office/drawing/2014/main" id="{00000000-0008-0000-0500-0000B2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5" name="Text Box 79">
          <a:extLst>
            <a:ext uri="{FF2B5EF4-FFF2-40B4-BE49-F238E27FC236}">
              <a16:creationId xmlns="" xmlns:a16="http://schemas.microsoft.com/office/drawing/2014/main" id="{00000000-0008-0000-0500-0000B3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6" name="Text Box 78">
          <a:extLst>
            <a:ext uri="{FF2B5EF4-FFF2-40B4-BE49-F238E27FC236}">
              <a16:creationId xmlns="" xmlns:a16="http://schemas.microsoft.com/office/drawing/2014/main" id="{00000000-0008-0000-0500-0000B4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7" name="Text Box 79">
          <a:extLst>
            <a:ext uri="{FF2B5EF4-FFF2-40B4-BE49-F238E27FC236}">
              <a16:creationId xmlns="" xmlns:a16="http://schemas.microsoft.com/office/drawing/2014/main" id="{00000000-0008-0000-0500-0000B5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8" name="Text Box 78">
          <a:extLst>
            <a:ext uri="{FF2B5EF4-FFF2-40B4-BE49-F238E27FC236}">
              <a16:creationId xmlns="" xmlns:a16="http://schemas.microsoft.com/office/drawing/2014/main" id="{00000000-0008-0000-0500-0000B6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9" name="Text Box 79">
          <a:extLst>
            <a:ext uri="{FF2B5EF4-FFF2-40B4-BE49-F238E27FC236}">
              <a16:creationId xmlns="" xmlns:a16="http://schemas.microsoft.com/office/drawing/2014/main" id="{00000000-0008-0000-0500-0000B7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0" name="Text Box 78">
          <a:extLst>
            <a:ext uri="{FF2B5EF4-FFF2-40B4-BE49-F238E27FC236}">
              <a16:creationId xmlns="" xmlns:a16="http://schemas.microsoft.com/office/drawing/2014/main" id="{00000000-0008-0000-0500-0000B8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1" name="Text Box 79">
          <a:extLst>
            <a:ext uri="{FF2B5EF4-FFF2-40B4-BE49-F238E27FC236}">
              <a16:creationId xmlns="" xmlns:a16="http://schemas.microsoft.com/office/drawing/2014/main" id="{00000000-0008-0000-0500-0000B9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2" name="Text Box 78">
          <a:extLst>
            <a:ext uri="{FF2B5EF4-FFF2-40B4-BE49-F238E27FC236}">
              <a16:creationId xmlns="" xmlns:a16="http://schemas.microsoft.com/office/drawing/2014/main" id="{00000000-0008-0000-0500-0000BA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3" name="Text Box 79">
          <a:extLst>
            <a:ext uri="{FF2B5EF4-FFF2-40B4-BE49-F238E27FC236}">
              <a16:creationId xmlns="" xmlns:a16="http://schemas.microsoft.com/office/drawing/2014/main" id="{00000000-0008-0000-0500-0000BB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4" name="Text Box 78">
          <a:extLst>
            <a:ext uri="{FF2B5EF4-FFF2-40B4-BE49-F238E27FC236}">
              <a16:creationId xmlns="" xmlns:a16="http://schemas.microsoft.com/office/drawing/2014/main" id="{00000000-0008-0000-0500-0000BC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5" name="Text Box 79">
          <a:extLst>
            <a:ext uri="{FF2B5EF4-FFF2-40B4-BE49-F238E27FC236}">
              <a16:creationId xmlns="" xmlns:a16="http://schemas.microsoft.com/office/drawing/2014/main" id="{00000000-0008-0000-0500-0000BD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6" name="Text Box 78">
          <a:extLst>
            <a:ext uri="{FF2B5EF4-FFF2-40B4-BE49-F238E27FC236}">
              <a16:creationId xmlns="" xmlns:a16="http://schemas.microsoft.com/office/drawing/2014/main" id="{00000000-0008-0000-0500-0000BE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7" name="Text Box 79">
          <a:extLst>
            <a:ext uri="{FF2B5EF4-FFF2-40B4-BE49-F238E27FC236}">
              <a16:creationId xmlns="" xmlns:a16="http://schemas.microsoft.com/office/drawing/2014/main" id="{00000000-0008-0000-0500-0000BF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8" name="Text Box 78">
          <a:extLst>
            <a:ext uri="{FF2B5EF4-FFF2-40B4-BE49-F238E27FC236}">
              <a16:creationId xmlns="" xmlns:a16="http://schemas.microsoft.com/office/drawing/2014/main" id="{00000000-0008-0000-0500-0000C0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9" name="Text Box 79">
          <a:extLst>
            <a:ext uri="{FF2B5EF4-FFF2-40B4-BE49-F238E27FC236}">
              <a16:creationId xmlns="" xmlns:a16="http://schemas.microsoft.com/office/drawing/2014/main" id="{00000000-0008-0000-0500-0000C1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0" name="Text Box 78">
          <a:extLst>
            <a:ext uri="{FF2B5EF4-FFF2-40B4-BE49-F238E27FC236}">
              <a16:creationId xmlns="" xmlns:a16="http://schemas.microsoft.com/office/drawing/2014/main" id="{00000000-0008-0000-0500-0000C2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1" name="Text Box 79">
          <a:extLst>
            <a:ext uri="{FF2B5EF4-FFF2-40B4-BE49-F238E27FC236}">
              <a16:creationId xmlns="" xmlns:a16="http://schemas.microsoft.com/office/drawing/2014/main" id="{00000000-0008-0000-0500-0000C3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2" name="Text Box 78">
          <a:extLst>
            <a:ext uri="{FF2B5EF4-FFF2-40B4-BE49-F238E27FC236}">
              <a16:creationId xmlns="" xmlns:a16="http://schemas.microsoft.com/office/drawing/2014/main" id="{00000000-0008-0000-0500-0000C4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3" name="Text Box 79">
          <a:extLst>
            <a:ext uri="{FF2B5EF4-FFF2-40B4-BE49-F238E27FC236}">
              <a16:creationId xmlns="" xmlns:a16="http://schemas.microsoft.com/office/drawing/2014/main" id="{00000000-0008-0000-0500-0000C5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4" name="Text Box 78">
          <a:extLst>
            <a:ext uri="{FF2B5EF4-FFF2-40B4-BE49-F238E27FC236}">
              <a16:creationId xmlns="" xmlns:a16="http://schemas.microsoft.com/office/drawing/2014/main" id="{00000000-0008-0000-0500-0000C6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5" name="Text Box 79">
          <a:extLst>
            <a:ext uri="{FF2B5EF4-FFF2-40B4-BE49-F238E27FC236}">
              <a16:creationId xmlns="" xmlns:a16="http://schemas.microsoft.com/office/drawing/2014/main" id="{00000000-0008-0000-0500-0000C7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6" name="Text Box 78">
          <a:extLst>
            <a:ext uri="{FF2B5EF4-FFF2-40B4-BE49-F238E27FC236}">
              <a16:creationId xmlns="" xmlns:a16="http://schemas.microsoft.com/office/drawing/2014/main" id="{00000000-0008-0000-0500-0000C8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7" name="Text Box 79">
          <a:extLst>
            <a:ext uri="{FF2B5EF4-FFF2-40B4-BE49-F238E27FC236}">
              <a16:creationId xmlns="" xmlns:a16="http://schemas.microsoft.com/office/drawing/2014/main" id="{00000000-0008-0000-0500-0000C9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8" name="Text Box 78">
          <a:extLst>
            <a:ext uri="{FF2B5EF4-FFF2-40B4-BE49-F238E27FC236}">
              <a16:creationId xmlns="" xmlns:a16="http://schemas.microsoft.com/office/drawing/2014/main" id="{00000000-0008-0000-0500-0000CA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9" name="Text Box 79">
          <a:extLst>
            <a:ext uri="{FF2B5EF4-FFF2-40B4-BE49-F238E27FC236}">
              <a16:creationId xmlns="" xmlns:a16="http://schemas.microsoft.com/office/drawing/2014/main" id="{00000000-0008-0000-0500-0000CB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0" name="Text Box 78">
          <a:extLst>
            <a:ext uri="{FF2B5EF4-FFF2-40B4-BE49-F238E27FC236}">
              <a16:creationId xmlns="" xmlns:a16="http://schemas.microsoft.com/office/drawing/2014/main" id="{00000000-0008-0000-0500-0000CC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1" name="Text Box 79">
          <a:extLst>
            <a:ext uri="{FF2B5EF4-FFF2-40B4-BE49-F238E27FC236}">
              <a16:creationId xmlns="" xmlns:a16="http://schemas.microsoft.com/office/drawing/2014/main" id="{00000000-0008-0000-0500-0000CD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2" name="Text Box 78">
          <a:extLst>
            <a:ext uri="{FF2B5EF4-FFF2-40B4-BE49-F238E27FC236}">
              <a16:creationId xmlns="" xmlns:a16="http://schemas.microsoft.com/office/drawing/2014/main" id="{00000000-0008-0000-0500-0000CE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3" name="Text Box 79">
          <a:extLst>
            <a:ext uri="{FF2B5EF4-FFF2-40B4-BE49-F238E27FC236}">
              <a16:creationId xmlns="" xmlns:a16="http://schemas.microsoft.com/office/drawing/2014/main" id="{00000000-0008-0000-0500-0000CF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4" name="Text Box 78">
          <a:extLst>
            <a:ext uri="{FF2B5EF4-FFF2-40B4-BE49-F238E27FC236}">
              <a16:creationId xmlns="" xmlns:a16="http://schemas.microsoft.com/office/drawing/2014/main" id="{00000000-0008-0000-0500-0000D0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5" name="Text Box 79">
          <a:extLst>
            <a:ext uri="{FF2B5EF4-FFF2-40B4-BE49-F238E27FC236}">
              <a16:creationId xmlns="" xmlns:a16="http://schemas.microsoft.com/office/drawing/2014/main" id="{00000000-0008-0000-0500-0000D1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6" name="Text Box 78">
          <a:extLst>
            <a:ext uri="{FF2B5EF4-FFF2-40B4-BE49-F238E27FC236}">
              <a16:creationId xmlns="" xmlns:a16="http://schemas.microsoft.com/office/drawing/2014/main" id="{00000000-0008-0000-0500-0000D2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7" name="Text Box 79">
          <a:extLst>
            <a:ext uri="{FF2B5EF4-FFF2-40B4-BE49-F238E27FC236}">
              <a16:creationId xmlns="" xmlns:a16="http://schemas.microsoft.com/office/drawing/2014/main" id="{00000000-0008-0000-0500-0000D3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8" name="Text Box 78">
          <a:extLst>
            <a:ext uri="{FF2B5EF4-FFF2-40B4-BE49-F238E27FC236}">
              <a16:creationId xmlns="" xmlns:a16="http://schemas.microsoft.com/office/drawing/2014/main" id="{00000000-0008-0000-0500-0000D4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9" name="Text Box 79">
          <a:extLst>
            <a:ext uri="{FF2B5EF4-FFF2-40B4-BE49-F238E27FC236}">
              <a16:creationId xmlns="" xmlns:a16="http://schemas.microsoft.com/office/drawing/2014/main" id="{00000000-0008-0000-0500-0000D5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0" name="Text Box 78">
          <a:extLst>
            <a:ext uri="{FF2B5EF4-FFF2-40B4-BE49-F238E27FC236}">
              <a16:creationId xmlns="" xmlns:a16="http://schemas.microsoft.com/office/drawing/2014/main" id="{00000000-0008-0000-0500-0000D6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1" name="Text Box 79">
          <a:extLst>
            <a:ext uri="{FF2B5EF4-FFF2-40B4-BE49-F238E27FC236}">
              <a16:creationId xmlns="" xmlns:a16="http://schemas.microsoft.com/office/drawing/2014/main" id="{00000000-0008-0000-0500-0000D7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2" name="Text Box 78">
          <a:extLst>
            <a:ext uri="{FF2B5EF4-FFF2-40B4-BE49-F238E27FC236}">
              <a16:creationId xmlns="" xmlns:a16="http://schemas.microsoft.com/office/drawing/2014/main" id="{00000000-0008-0000-0500-0000D8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3" name="Text Box 79">
          <a:extLst>
            <a:ext uri="{FF2B5EF4-FFF2-40B4-BE49-F238E27FC236}">
              <a16:creationId xmlns="" xmlns:a16="http://schemas.microsoft.com/office/drawing/2014/main" id="{00000000-0008-0000-0500-0000D9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4" name="Text Box 78">
          <a:extLst>
            <a:ext uri="{FF2B5EF4-FFF2-40B4-BE49-F238E27FC236}">
              <a16:creationId xmlns="" xmlns:a16="http://schemas.microsoft.com/office/drawing/2014/main" id="{00000000-0008-0000-0500-0000DA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5" name="Text Box 79">
          <a:extLst>
            <a:ext uri="{FF2B5EF4-FFF2-40B4-BE49-F238E27FC236}">
              <a16:creationId xmlns="" xmlns:a16="http://schemas.microsoft.com/office/drawing/2014/main" id="{00000000-0008-0000-0500-0000DB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6" name="Text Box 78">
          <a:extLst>
            <a:ext uri="{FF2B5EF4-FFF2-40B4-BE49-F238E27FC236}">
              <a16:creationId xmlns="" xmlns:a16="http://schemas.microsoft.com/office/drawing/2014/main" id="{00000000-0008-0000-0500-0000DC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7" name="Text Box 79">
          <a:extLst>
            <a:ext uri="{FF2B5EF4-FFF2-40B4-BE49-F238E27FC236}">
              <a16:creationId xmlns="" xmlns:a16="http://schemas.microsoft.com/office/drawing/2014/main" id="{00000000-0008-0000-0500-0000DD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8" name="Text Box 78">
          <a:extLst>
            <a:ext uri="{FF2B5EF4-FFF2-40B4-BE49-F238E27FC236}">
              <a16:creationId xmlns="" xmlns:a16="http://schemas.microsoft.com/office/drawing/2014/main" id="{00000000-0008-0000-0500-0000DE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9" name="Text Box 79">
          <a:extLst>
            <a:ext uri="{FF2B5EF4-FFF2-40B4-BE49-F238E27FC236}">
              <a16:creationId xmlns="" xmlns:a16="http://schemas.microsoft.com/office/drawing/2014/main" id="{00000000-0008-0000-0500-0000DF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0" name="Text Box 78">
          <a:extLst>
            <a:ext uri="{FF2B5EF4-FFF2-40B4-BE49-F238E27FC236}">
              <a16:creationId xmlns="" xmlns:a16="http://schemas.microsoft.com/office/drawing/2014/main" id="{00000000-0008-0000-0500-0000E0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1" name="Text Box 79">
          <a:extLst>
            <a:ext uri="{FF2B5EF4-FFF2-40B4-BE49-F238E27FC236}">
              <a16:creationId xmlns="" xmlns:a16="http://schemas.microsoft.com/office/drawing/2014/main" id="{00000000-0008-0000-0500-0000E1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2" name="Text Box 78">
          <a:extLst>
            <a:ext uri="{FF2B5EF4-FFF2-40B4-BE49-F238E27FC236}">
              <a16:creationId xmlns="" xmlns:a16="http://schemas.microsoft.com/office/drawing/2014/main" id="{00000000-0008-0000-0500-0000E2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3" name="Text Box 79">
          <a:extLst>
            <a:ext uri="{FF2B5EF4-FFF2-40B4-BE49-F238E27FC236}">
              <a16:creationId xmlns="" xmlns:a16="http://schemas.microsoft.com/office/drawing/2014/main" id="{00000000-0008-0000-0500-0000E3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4" name="Text Box 78">
          <a:extLst>
            <a:ext uri="{FF2B5EF4-FFF2-40B4-BE49-F238E27FC236}">
              <a16:creationId xmlns="" xmlns:a16="http://schemas.microsoft.com/office/drawing/2014/main" id="{00000000-0008-0000-0500-0000E4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5" name="Text Box 79">
          <a:extLst>
            <a:ext uri="{FF2B5EF4-FFF2-40B4-BE49-F238E27FC236}">
              <a16:creationId xmlns="" xmlns:a16="http://schemas.microsoft.com/office/drawing/2014/main" id="{00000000-0008-0000-0500-0000E5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6" name="Text Box 78">
          <a:extLst>
            <a:ext uri="{FF2B5EF4-FFF2-40B4-BE49-F238E27FC236}">
              <a16:creationId xmlns="" xmlns:a16="http://schemas.microsoft.com/office/drawing/2014/main" id="{00000000-0008-0000-0500-0000E6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7" name="Text Box 79">
          <a:extLst>
            <a:ext uri="{FF2B5EF4-FFF2-40B4-BE49-F238E27FC236}">
              <a16:creationId xmlns="" xmlns:a16="http://schemas.microsoft.com/office/drawing/2014/main" id="{00000000-0008-0000-0500-0000E7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8" name="Text Box 78">
          <a:extLst>
            <a:ext uri="{FF2B5EF4-FFF2-40B4-BE49-F238E27FC236}">
              <a16:creationId xmlns="" xmlns:a16="http://schemas.microsoft.com/office/drawing/2014/main" id="{00000000-0008-0000-0500-0000E8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9" name="Text Box 79">
          <a:extLst>
            <a:ext uri="{FF2B5EF4-FFF2-40B4-BE49-F238E27FC236}">
              <a16:creationId xmlns="" xmlns:a16="http://schemas.microsoft.com/office/drawing/2014/main" id="{00000000-0008-0000-0500-0000E9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0" name="Text Box 78">
          <a:extLst>
            <a:ext uri="{FF2B5EF4-FFF2-40B4-BE49-F238E27FC236}">
              <a16:creationId xmlns="" xmlns:a16="http://schemas.microsoft.com/office/drawing/2014/main" id="{00000000-0008-0000-0500-0000EA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1" name="Text Box 79">
          <a:extLst>
            <a:ext uri="{FF2B5EF4-FFF2-40B4-BE49-F238E27FC236}">
              <a16:creationId xmlns="" xmlns:a16="http://schemas.microsoft.com/office/drawing/2014/main" id="{00000000-0008-0000-0500-0000EB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2" name="Text Box 78">
          <a:extLst>
            <a:ext uri="{FF2B5EF4-FFF2-40B4-BE49-F238E27FC236}">
              <a16:creationId xmlns="" xmlns:a16="http://schemas.microsoft.com/office/drawing/2014/main" id="{00000000-0008-0000-0500-0000EC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3" name="Text Box 79">
          <a:extLst>
            <a:ext uri="{FF2B5EF4-FFF2-40B4-BE49-F238E27FC236}">
              <a16:creationId xmlns="" xmlns:a16="http://schemas.microsoft.com/office/drawing/2014/main" id="{00000000-0008-0000-0500-0000ED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4" name="Text Box 78">
          <a:extLst>
            <a:ext uri="{FF2B5EF4-FFF2-40B4-BE49-F238E27FC236}">
              <a16:creationId xmlns="" xmlns:a16="http://schemas.microsoft.com/office/drawing/2014/main" id="{00000000-0008-0000-0500-0000EE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5" name="Text Box 79">
          <a:extLst>
            <a:ext uri="{FF2B5EF4-FFF2-40B4-BE49-F238E27FC236}">
              <a16:creationId xmlns="" xmlns:a16="http://schemas.microsoft.com/office/drawing/2014/main" id="{00000000-0008-0000-0500-0000EF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6" name="Text Box 78">
          <a:extLst>
            <a:ext uri="{FF2B5EF4-FFF2-40B4-BE49-F238E27FC236}">
              <a16:creationId xmlns="" xmlns:a16="http://schemas.microsoft.com/office/drawing/2014/main" id="{00000000-0008-0000-0500-0000F0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7" name="Text Box 79">
          <a:extLst>
            <a:ext uri="{FF2B5EF4-FFF2-40B4-BE49-F238E27FC236}">
              <a16:creationId xmlns="" xmlns:a16="http://schemas.microsoft.com/office/drawing/2014/main" id="{00000000-0008-0000-0500-0000F1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8" name="Text Box 78">
          <a:extLst>
            <a:ext uri="{FF2B5EF4-FFF2-40B4-BE49-F238E27FC236}">
              <a16:creationId xmlns="" xmlns:a16="http://schemas.microsoft.com/office/drawing/2014/main" id="{00000000-0008-0000-0500-0000F2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9" name="Text Box 79">
          <a:extLst>
            <a:ext uri="{FF2B5EF4-FFF2-40B4-BE49-F238E27FC236}">
              <a16:creationId xmlns="" xmlns:a16="http://schemas.microsoft.com/office/drawing/2014/main" id="{00000000-0008-0000-0500-0000F3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0" name="Text Box 78">
          <a:extLst>
            <a:ext uri="{FF2B5EF4-FFF2-40B4-BE49-F238E27FC236}">
              <a16:creationId xmlns="" xmlns:a16="http://schemas.microsoft.com/office/drawing/2014/main" id="{00000000-0008-0000-0500-0000F4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1" name="Text Box 79">
          <a:extLst>
            <a:ext uri="{FF2B5EF4-FFF2-40B4-BE49-F238E27FC236}">
              <a16:creationId xmlns="" xmlns:a16="http://schemas.microsoft.com/office/drawing/2014/main" id="{00000000-0008-0000-0500-0000F5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2" name="Text Box 78">
          <a:extLst>
            <a:ext uri="{FF2B5EF4-FFF2-40B4-BE49-F238E27FC236}">
              <a16:creationId xmlns="" xmlns:a16="http://schemas.microsoft.com/office/drawing/2014/main" id="{00000000-0008-0000-0500-0000F6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3" name="Text Box 79">
          <a:extLst>
            <a:ext uri="{FF2B5EF4-FFF2-40B4-BE49-F238E27FC236}">
              <a16:creationId xmlns="" xmlns:a16="http://schemas.microsoft.com/office/drawing/2014/main" id="{00000000-0008-0000-0500-0000F7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4" name="Text Box 78">
          <a:extLst>
            <a:ext uri="{FF2B5EF4-FFF2-40B4-BE49-F238E27FC236}">
              <a16:creationId xmlns="" xmlns:a16="http://schemas.microsoft.com/office/drawing/2014/main" id="{00000000-0008-0000-0500-0000F8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5" name="Text Box 79">
          <a:extLst>
            <a:ext uri="{FF2B5EF4-FFF2-40B4-BE49-F238E27FC236}">
              <a16:creationId xmlns="" xmlns:a16="http://schemas.microsoft.com/office/drawing/2014/main" id="{00000000-0008-0000-0500-0000F9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6" name="Text Box 78">
          <a:extLst>
            <a:ext uri="{FF2B5EF4-FFF2-40B4-BE49-F238E27FC236}">
              <a16:creationId xmlns="" xmlns:a16="http://schemas.microsoft.com/office/drawing/2014/main" id="{00000000-0008-0000-0500-0000FA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7" name="Text Box 79">
          <a:extLst>
            <a:ext uri="{FF2B5EF4-FFF2-40B4-BE49-F238E27FC236}">
              <a16:creationId xmlns="" xmlns:a16="http://schemas.microsoft.com/office/drawing/2014/main" id="{00000000-0008-0000-0500-0000FB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8" name="Text Box 78">
          <a:extLst>
            <a:ext uri="{FF2B5EF4-FFF2-40B4-BE49-F238E27FC236}">
              <a16:creationId xmlns="" xmlns:a16="http://schemas.microsoft.com/office/drawing/2014/main" id="{00000000-0008-0000-0500-0000FC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9" name="Text Box 79">
          <a:extLst>
            <a:ext uri="{FF2B5EF4-FFF2-40B4-BE49-F238E27FC236}">
              <a16:creationId xmlns="" xmlns:a16="http://schemas.microsoft.com/office/drawing/2014/main" id="{00000000-0008-0000-0500-0000FD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0" name="Text Box 78">
          <a:extLst>
            <a:ext uri="{FF2B5EF4-FFF2-40B4-BE49-F238E27FC236}">
              <a16:creationId xmlns="" xmlns:a16="http://schemas.microsoft.com/office/drawing/2014/main" id="{00000000-0008-0000-0500-0000FE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1" name="Text Box 79">
          <a:extLst>
            <a:ext uri="{FF2B5EF4-FFF2-40B4-BE49-F238E27FC236}">
              <a16:creationId xmlns="" xmlns:a16="http://schemas.microsoft.com/office/drawing/2014/main" id="{00000000-0008-0000-0500-0000FF01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2" name="Text Box 78">
          <a:extLst>
            <a:ext uri="{FF2B5EF4-FFF2-40B4-BE49-F238E27FC236}">
              <a16:creationId xmlns="" xmlns:a16="http://schemas.microsoft.com/office/drawing/2014/main" id="{00000000-0008-0000-0500-000000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3" name="Text Box 79">
          <a:extLst>
            <a:ext uri="{FF2B5EF4-FFF2-40B4-BE49-F238E27FC236}">
              <a16:creationId xmlns="" xmlns:a16="http://schemas.microsoft.com/office/drawing/2014/main" id="{00000000-0008-0000-0500-000001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4" name="Text Box 78">
          <a:extLst>
            <a:ext uri="{FF2B5EF4-FFF2-40B4-BE49-F238E27FC236}">
              <a16:creationId xmlns="" xmlns:a16="http://schemas.microsoft.com/office/drawing/2014/main" id="{00000000-0008-0000-0500-000002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5" name="Text Box 79">
          <a:extLst>
            <a:ext uri="{FF2B5EF4-FFF2-40B4-BE49-F238E27FC236}">
              <a16:creationId xmlns="" xmlns:a16="http://schemas.microsoft.com/office/drawing/2014/main" id="{00000000-0008-0000-0500-000003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6" name="Text Box 78">
          <a:extLst>
            <a:ext uri="{FF2B5EF4-FFF2-40B4-BE49-F238E27FC236}">
              <a16:creationId xmlns="" xmlns:a16="http://schemas.microsoft.com/office/drawing/2014/main" id="{00000000-0008-0000-0500-000004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7" name="Text Box 79">
          <a:extLst>
            <a:ext uri="{FF2B5EF4-FFF2-40B4-BE49-F238E27FC236}">
              <a16:creationId xmlns="" xmlns:a16="http://schemas.microsoft.com/office/drawing/2014/main" id="{00000000-0008-0000-0500-000005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8" name="Text Box 78">
          <a:extLst>
            <a:ext uri="{FF2B5EF4-FFF2-40B4-BE49-F238E27FC236}">
              <a16:creationId xmlns="" xmlns:a16="http://schemas.microsoft.com/office/drawing/2014/main" id="{00000000-0008-0000-0500-000006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9" name="Text Box 79">
          <a:extLst>
            <a:ext uri="{FF2B5EF4-FFF2-40B4-BE49-F238E27FC236}">
              <a16:creationId xmlns="" xmlns:a16="http://schemas.microsoft.com/office/drawing/2014/main" id="{00000000-0008-0000-0500-000007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0" name="Text Box 78">
          <a:extLst>
            <a:ext uri="{FF2B5EF4-FFF2-40B4-BE49-F238E27FC236}">
              <a16:creationId xmlns="" xmlns:a16="http://schemas.microsoft.com/office/drawing/2014/main" id="{00000000-0008-0000-0500-000008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1" name="Text Box 79">
          <a:extLst>
            <a:ext uri="{FF2B5EF4-FFF2-40B4-BE49-F238E27FC236}">
              <a16:creationId xmlns="" xmlns:a16="http://schemas.microsoft.com/office/drawing/2014/main" id="{00000000-0008-0000-0500-000009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2" name="Text Box 78">
          <a:extLst>
            <a:ext uri="{FF2B5EF4-FFF2-40B4-BE49-F238E27FC236}">
              <a16:creationId xmlns="" xmlns:a16="http://schemas.microsoft.com/office/drawing/2014/main" id="{00000000-0008-0000-0500-00000A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3" name="Text Box 79">
          <a:extLst>
            <a:ext uri="{FF2B5EF4-FFF2-40B4-BE49-F238E27FC236}">
              <a16:creationId xmlns="" xmlns:a16="http://schemas.microsoft.com/office/drawing/2014/main" id="{00000000-0008-0000-0500-00000B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4" name="Text Box 78">
          <a:extLst>
            <a:ext uri="{FF2B5EF4-FFF2-40B4-BE49-F238E27FC236}">
              <a16:creationId xmlns="" xmlns:a16="http://schemas.microsoft.com/office/drawing/2014/main" id="{00000000-0008-0000-0500-00000C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5" name="Text Box 79">
          <a:extLst>
            <a:ext uri="{FF2B5EF4-FFF2-40B4-BE49-F238E27FC236}">
              <a16:creationId xmlns="" xmlns:a16="http://schemas.microsoft.com/office/drawing/2014/main" id="{00000000-0008-0000-0500-00000D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6" name="Text Box 78">
          <a:extLst>
            <a:ext uri="{FF2B5EF4-FFF2-40B4-BE49-F238E27FC236}">
              <a16:creationId xmlns="" xmlns:a16="http://schemas.microsoft.com/office/drawing/2014/main" id="{00000000-0008-0000-0500-00000E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7" name="Text Box 79">
          <a:extLst>
            <a:ext uri="{FF2B5EF4-FFF2-40B4-BE49-F238E27FC236}">
              <a16:creationId xmlns="" xmlns:a16="http://schemas.microsoft.com/office/drawing/2014/main" id="{00000000-0008-0000-0500-00000F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8" name="Text Box 78">
          <a:extLst>
            <a:ext uri="{FF2B5EF4-FFF2-40B4-BE49-F238E27FC236}">
              <a16:creationId xmlns="" xmlns:a16="http://schemas.microsoft.com/office/drawing/2014/main" id="{00000000-0008-0000-0500-000010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9" name="Text Box 79">
          <a:extLst>
            <a:ext uri="{FF2B5EF4-FFF2-40B4-BE49-F238E27FC236}">
              <a16:creationId xmlns="" xmlns:a16="http://schemas.microsoft.com/office/drawing/2014/main" id="{00000000-0008-0000-0500-000011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0" name="Text Box 78">
          <a:extLst>
            <a:ext uri="{FF2B5EF4-FFF2-40B4-BE49-F238E27FC236}">
              <a16:creationId xmlns="" xmlns:a16="http://schemas.microsoft.com/office/drawing/2014/main" id="{00000000-0008-0000-0500-000012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1" name="Text Box 79">
          <a:extLst>
            <a:ext uri="{FF2B5EF4-FFF2-40B4-BE49-F238E27FC236}">
              <a16:creationId xmlns="" xmlns:a16="http://schemas.microsoft.com/office/drawing/2014/main" id="{00000000-0008-0000-0500-000013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2" name="Text Box 78">
          <a:extLst>
            <a:ext uri="{FF2B5EF4-FFF2-40B4-BE49-F238E27FC236}">
              <a16:creationId xmlns="" xmlns:a16="http://schemas.microsoft.com/office/drawing/2014/main" id="{00000000-0008-0000-0500-000014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3" name="Text Box 79">
          <a:extLst>
            <a:ext uri="{FF2B5EF4-FFF2-40B4-BE49-F238E27FC236}">
              <a16:creationId xmlns="" xmlns:a16="http://schemas.microsoft.com/office/drawing/2014/main" id="{00000000-0008-0000-0500-000015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4" name="Text Box 78">
          <a:extLst>
            <a:ext uri="{FF2B5EF4-FFF2-40B4-BE49-F238E27FC236}">
              <a16:creationId xmlns="" xmlns:a16="http://schemas.microsoft.com/office/drawing/2014/main" id="{00000000-0008-0000-0500-000016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5" name="Text Box 79">
          <a:extLst>
            <a:ext uri="{FF2B5EF4-FFF2-40B4-BE49-F238E27FC236}">
              <a16:creationId xmlns="" xmlns:a16="http://schemas.microsoft.com/office/drawing/2014/main" id="{00000000-0008-0000-0500-000017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6" name="Text Box 78">
          <a:extLst>
            <a:ext uri="{FF2B5EF4-FFF2-40B4-BE49-F238E27FC236}">
              <a16:creationId xmlns="" xmlns:a16="http://schemas.microsoft.com/office/drawing/2014/main" id="{00000000-0008-0000-0500-000018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7" name="Text Box 79">
          <a:extLst>
            <a:ext uri="{FF2B5EF4-FFF2-40B4-BE49-F238E27FC236}">
              <a16:creationId xmlns="" xmlns:a16="http://schemas.microsoft.com/office/drawing/2014/main" id="{00000000-0008-0000-0500-000019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8" name="Text Box 78">
          <a:extLst>
            <a:ext uri="{FF2B5EF4-FFF2-40B4-BE49-F238E27FC236}">
              <a16:creationId xmlns="" xmlns:a16="http://schemas.microsoft.com/office/drawing/2014/main" id="{00000000-0008-0000-0500-00001A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9" name="Text Box 79">
          <a:extLst>
            <a:ext uri="{FF2B5EF4-FFF2-40B4-BE49-F238E27FC236}">
              <a16:creationId xmlns="" xmlns:a16="http://schemas.microsoft.com/office/drawing/2014/main" id="{00000000-0008-0000-0500-00001B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0" name="Text Box 78">
          <a:extLst>
            <a:ext uri="{FF2B5EF4-FFF2-40B4-BE49-F238E27FC236}">
              <a16:creationId xmlns="" xmlns:a16="http://schemas.microsoft.com/office/drawing/2014/main" id="{00000000-0008-0000-0500-00001C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1" name="Text Box 79">
          <a:extLst>
            <a:ext uri="{FF2B5EF4-FFF2-40B4-BE49-F238E27FC236}">
              <a16:creationId xmlns="" xmlns:a16="http://schemas.microsoft.com/office/drawing/2014/main" id="{00000000-0008-0000-0500-00001D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2" name="Text Box 78">
          <a:extLst>
            <a:ext uri="{FF2B5EF4-FFF2-40B4-BE49-F238E27FC236}">
              <a16:creationId xmlns="" xmlns:a16="http://schemas.microsoft.com/office/drawing/2014/main" id="{00000000-0008-0000-0500-00001E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3" name="Text Box 79">
          <a:extLst>
            <a:ext uri="{FF2B5EF4-FFF2-40B4-BE49-F238E27FC236}">
              <a16:creationId xmlns="" xmlns:a16="http://schemas.microsoft.com/office/drawing/2014/main" id="{00000000-0008-0000-0500-00001F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4" name="Text Box 78">
          <a:extLst>
            <a:ext uri="{FF2B5EF4-FFF2-40B4-BE49-F238E27FC236}">
              <a16:creationId xmlns="" xmlns:a16="http://schemas.microsoft.com/office/drawing/2014/main" id="{00000000-0008-0000-0500-000020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5" name="Text Box 79">
          <a:extLst>
            <a:ext uri="{FF2B5EF4-FFF2-40B4-BE49-F238E27FC236}">
              <a16:creationId xmlns="" xmlns:a16="http://schemas.microsoft.com/office/drawing/2014/main" id="{00000000-0008-0000-0500-000021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6" name="Text Box 78">
          <a:extLst>
            <a:ext uri="{FF2B5EF4-FFF2-40B4-BE49-F238E27FC236}">
              <a16:creationId xmlns="" xmlns:a16="http://schemas.microsoft.com/office/drawing/2014/main" id="{00000000-0008-0000-0500-000022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7" name="Text Box 79">
          <a:extLst>
            <a:ext uri="{FF2B5EF4-FFF2-40B4-BE49-F238E27FC236}">
              <a16:creationId xmlns="" xmlns:a16="http://schemas.microsoft.com/office/drawing/2014/main" id="{00000000-0008-0000-0500-000023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8" name="Text Box 78">
          <a:extLst>
            <a:ext uri="{FF2B5EF4-FFF2-40B4-BE49-F238E27FC236}">
              <a16:creationId xmlns="" xmlns:a16="http://schemas.microsoft.com/office/drawing/2014/main" id="{00000000-0008-0000-0500-000024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9" name="Text Box 79">
          <a:extLst>
            <a:ext uri="{FF2B5EF4-FFF2-40B4-BE49-F238E27FC236}">
              <a16:creationId xmlns="" xmlns:a16="http://schemas.microsoft.com/office/drawing/2014/main" id="{00000000-0008-0000-0500-000025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0" name="Text Box 78">
          <a:extLst>
            <a:ext uri="{FF2B5EF4-FFF2-40B4-BE49-F238E27FC236}">
              <a16:creationId xmlns="" xmlns:a16="http://schemas.microsoft.com/office/drawing/2014/main" id="{00000000-0008-0000-0500-000026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1" name="Text Box 79">
          <a:extLst>
            <a:ext uri="{FF2B5EF4-FFF2-40B4-BE49-F238E27FC236}">
              <a16:creationId xmlns="" xmlns:a16="http://schemas.microsoft.com/office/drawing/2014/main" id="{00000000-0008-0000-0500-000027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2" name="Text Box 78">
          <a:extLst>
            <a:ext uri="{FF2B5EF4-FFF2-40B4-BE49-F238E27FC236}">
              <a16:creationId xmlns="" xmlns:a16="http://schemas.microsoft.com/office/drawing/2014/main" id="{00000000-0008-0000-0500-000028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3" name="Text Box 79">
          <a:extLst>
            <a:ext uri="{FF2B5EF4-FFF2-40B4-BE49-F238E27FC236}">
              <a16:creationId xmlns="" xmlns:a16="http://schemas.microsoft.com/office/drawing/2014/main" id="{00000000-0008-0000-0500-000029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4" name="Text Box 78">
          <a:extLst>
            <a:ext uri="{FF2B5EF4-FFF2-40B4-BE49-F238E27FC236}">
              <a16:creationId xmlns="" xmlns:a16="http://schemas.microsoft.com/office/drawing/2014/main" id="{00000000-0008-0000-0500-00002A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5" name="Text Box 79">
          <a:extLst>
            <a:ext uri="{FF2B5EF4-FFF2-40B4-BE49-F238E27FC236}">
              <a16:creationId xmlns="" xmlns:a16="http://schemas.microsoft.com/office/drawing/2014/main" id="{00000000-0008-0000-0500-00002B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6" name="Text Box 78">
          <a:extLst>
            <a:ext uri="{FF2B5EF4-FFF2-40B4-BE49-F238E27FC236}">
              <a16:creationId xmlns="" xmlns:a16="http://schemas.microsoft.com/office/drawing/2014/main" id="{00000000-0008-0000-0500-00002C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7" name="Text Box 79">
          <a:extLst>
            <a:ext uri="{FF2B5EF4-FFF2-40B4-BE49-F238E27FC236}">
              <a16:creationId xmlns="" xmlns:a16="http://schemas.microsoft.com/office/drawing/2014/main" id="{00000000-0008-0000-0500-00002D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8" name="Text Box 78">
          <a:extLst>
            <a:ext uri="{FF2B5EF4-FFF2-40B4-BE49-F238E27FC236}">
              <a16:creationId xmlns="" xmlns:a16="http://schemas.microsoft.com/office/drawing/2014/main" id="{00000000-0008-0000-0500-00002E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9" name="Text Box 79">
          <a:extLst>
            <a:ext uri="{FF2B5EF4-FFF2-40B4-BE49-F238E27FC236}">
              <a16:creationId xmlns="" xmlns:a16="http://schemas.microsoft.com/office/drawing/2014/main" id="{00000000-0008-0000-0500-00002F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0" name="Text Box 78">
          <a:extLst>
            <a:ext uri="{FF2B5EF4-FFF2-40B4-BE49-F238E27FC236}">
              <a16:creationId xmlns="" xmlns:a16="http://schemas.microsoft.com/office/drawing/2014/main" id="{00000000-0008-0000-0500-000030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1" name="Text Box 79">
          <a:extLst>
            <a:ext uri="{FF2B5EF4-FFF2-40B4-BE49-F238E27FC236}">
              <a16:creationId xmlns="" xmlns:a16="http://schemas.microsoft.com/office/drawing/2014/main" id="{00000000-0008-0000-0500-000031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2" name="Text Box 78">
          <a:extLst>
            <a:ext uri="{FF2B5EF4-FFF2-40B4-BE49-F238E27FC236}">
              <a16:creationId xmlns="" xmlns:a16="http://schemas.microsoft.com/office/drawing/2014/main" id="{00000000-0008-0000-0500-000032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3" name="Text Box 79">
          <a:extLst>
            <a:ext uri="{FF2B5EF4-FFF2-40B4-BE49-F238E27FC236}">
              <a16:creationId xmlns="" xmlns:a16="http://schemas.microsoft.com/office/drawing/2014/main" id="{00000000-0008-0000-0500-000033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4" name="Text Box 78">
          <a:extLst>
            <a:ext uri="{FF2B5EF4-FFF2-40B4-BE49-F238E27FC236}">
              <a16:creationId xmlns="" xmlns:a16="http://schemas.microsoft.com/office/drawing/2014/main" id="{00000000-0008-0000-0500-000034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5" name="Text Box 79">
          <a:extLst>
            <a:ext uri="{FF2B5EF4-FFF2-40B4-BE49-F238E27FC236}">
              <a16:creationId xmlns="" xmlns:a16="http://schemas.microsoft.com/office/drawing/2014/main" id="{00000000-0008-0000-0500-000035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6" name="Text Box 78">
          <a:extLst>
            <a:ext uri="{FF2B5EF4-FFF2-40B4-BE49-F238E27FC236}">
              <a16:creationId xmlns="" xmlns:a16="http://schemas.microsoft.com/office/drawing/2014/main" id="{00000000-0008-0000-0500-000036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7" name="Text Box 79">
          <a:extLst>
            <a:ext uri="{FF2B5EF4-FFF2-40B4-BE49-F238E27FC236}">
              <a16:creationId xmlns="" xmlns:a16="http://schemas.microsoft.com/office/drawing/2014/main" id="{00000000-0008-0000-0500-000037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8" name="Text Box 78">
          <a:extLst>
            <a:ext uri="{FF2B5EF4-FFF2-40B4-BE49-F238E27FC236}">
              <a16:creationId xmlns="" xmlns:a16="http://schemas.microsoft.com/office/drawing/2014/main" id="{00000000-0008-0000-0500-000038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9" name="Text Box 79">
          <a:extLst>
            <a:ext uri="{FF2B5EF4-FFF2-40B4-BE49-F238E27FC236}">
              <a16:creationId xmlns="" xmlns:a16="http://schemas.microsoft.com/office/drawing/2014/main" id="{00000000-0008-0000-0500-000039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0" name="Text Box 78">
          <a:extLst>
            <a:ext uri="{FF2B5EF4-FFF2-40B4-BE49-F238E27FC236}">
              <a16:creationId xmlns="" xmlns:a16="http://schemas.microsoft.com/office/drawing/2014/main" id="{00000000-0008-0000-0500-00003A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1" name="Text Box 79">
          <a:extLst>
            <a:ext uri="{FF2B5EF4-FFF2-40B4-BE49-F238E27FC236}">
              <a16:creationId xmlns="" xmlns:a16="http://schemas.microsoft.com/office/drawing/2014/main" id="{00000000-0008-0000-0500-00003B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2" name="Text Box 78">
          <a:extLst>
            <a:ext uri="{FF2B5EF4-FFF2-40B4-BE49-F238E27FC236}">
              <a16:creationId xmlns="" xmlns:a16="http://schemas.microsoft.com/office/drawing/2014/main" id="{00000000-0008-0000-0500-00003C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3" name="Text Box 79">
          <a:extLst>
            <a:ext uri="{FF2B5EF4-FFF2-40B4-BE49-F238E27FC236}">
              <a16:creationId xmlns="" xmlns:a16="http://schemas.microsoft.com/office/drawing/2014/main" id="{00000000-0008-0000-0500-00003D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4" name="Text Box 78">
          <a:extLst>
            <a:ext uri="{FF2B5EF4-FFF2-40B4-BE49-F238E27FC236}">
              <a16:creationId xmlns="" xmlns:a16="http://schemas.microsoft.com/office/drawing/2014/main" id="{00000000-0008-0000-0500-00003E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5" name="Text Box 79">
          <a:extLst>
            <a:ext uri="{FF2B5EF4-FFF2-40B4-BE49-F238E27FC236}">
              <a16:creationId xmlns="" xmlns:a16="http://schemas.microsoft.com/office/drawing/2014/main" id="{00000000-0008-0000-0500-00003F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6" name="Text Box 78">
          <a:extLst>
            <a:ext uri="{FF2B5EF4-FFF2-40B4-BE49-F238E27FC236}">
              <a16:creationId xmlns="" xmlns:a16="http://schemas.microsoft.com/office/drawing/2014/main" id="{00000000-0008-0000-0500-000040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7" name="Text Box 79">
          <a:extLst>
            <a:ext uri="{FF2B5EF4-FFF2-40B4-BE49-F238E27FC236}">
              <a16:creationId xmlns="" xmlns:a16="http://schemas.microsoft.com/office/drawing/2014/main" id="{00000000-0008-0000-0500-000041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8" name="Text Box 78">
          <a:extLst>
            <a:ext uri="{FF2B5EF4-FFF2-40B4-BE49-F238E27FC236}">
              <a16:creationId xmlns="" xmlns:a16="http://schemas.microsoft.com/office/drawing/2014/main" id="{00000000-0008-0000-0500-000042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9" name="Text Box 79">
          <a:extLst>
            <a:ext uri="{FF2B5EF4-FFF2-40B4-BE49-F238E27FC236}">
              <a16:creationId xmlns="" xmlns:a16="http://schemas.microsoft.com/office/drawing/2014/main" id="{00000000-0008-0000-0500-000043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80" name="Text Box 78">
          <a:extLst>
            <a:ext uri="{FF2B5EF4-FFF2-40B4-BE49-F238E27FC236}">
              <a16:creationId xmlns="" xmlns:a16="http://schemas.microsoft.com/office/drawing/2014/main" id="{00000000-0008-0000-0500-000044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81" name="Text Box 79">
          <a:extLst>
            <a:ext uri="{FF2B5EF4-FFF2-40B4-BE49-F238E27FC236}">
              <a16:creationId xmlns="" xmlns:a16="http://schemas.microsoft.com/office/drawing/2014/main" id="{00000000-0008-0000-0500-000045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82" name="Text Box 78">
          <a:extLst>
            <a:ext uri="{FF2B5EF4-FFF2-40B4-BE49-F238E27FC236}">
              <a16:creationId xmlns="" xmlns:a16="http://schemas.microsoft.com/office/drawing/2014/main" id="{00000000-0008-0000-0500-000046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83" name="Text Box 79">
          <a:extLst>
            <a:ext uri="{FF2B5EF4-FFF2-40B4-BE49-F238E27FC236}">
              <a16:creationId xmlns="" xmlns:a16="http://schemas.microsoft.com/office/drawing/2014/main" id="{00000000-0008-0000-0500-000047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84" name="Text Box 78">
          <a:extLst>
            <a:ext uri="{FF2B5EF4-FFF2-40B4-BE49-F238E27FC236}">
              <a16:creationId xmlns="" xmlns:a16="http://schemas.microsoft.com/office/drawing/2014/main" id="{00000000-0008-0000-0500-000048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85" name="Text Box 79">
          <a:extLst>
            <a:ext uri="{FF2B5EF4-FFF2-40B4-BE49-F238E27FC236}">
              <a16:creationId xmlns="" xmlns:a16="http://schemas.microsoft.com/office/drawing/2014/main" id="{00000000-0008-0000-0500-000049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86" name="Text Box 78">
          <a:extLst>
            <a:ext uri="{FF2B5EF4-FFF2-40B4-BE49-F238E27FC236}">
              <a16:creationId xmlns="" xmlns:a16="http://schemas.microsoft.com/office/drawing/2014/main" id="{00000000-0008-0000-0500-00004A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87" name="Text Box 79">
          <a:extLst>
            <a:ext uri="{FF2B5EF4-FFF2-40B4-BE49-F238E27FC236}">
              <a16:creationId xmlns="" xmlns:a16="http://schemas.microsoft.com/office/drawing/2014/main" id="{00000000-0008-0000-0500-00004B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88" name="Text Box 78">
          <a:extLst>
            <a:ext uri="{FF2B5EF4-FFF2-40B4-BE49-F238E27FC236}">
              <a16:creationId xmlns="" xmlns:a16="http://schemas.microsoft.com/office/drawing/2014/main" id="{00000000-0008-0000-0500-00004C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89" name="Text Box 79">
          <a:extLst>
            <a:ext uri="{FF2B5EF4-FFF2-40B4-BE49-F238E27FC236}">
              <a16:creationId xmlns="" xmlns:a16="http://schemas.microsoft.com/office/drawing/2014/main" id="{00000000-0008-0000-0500-00004D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90" name="Text Box 78">
          <a:extLst>
            <a:ext uri="{FF2B5EF4-FFF2-40B4-BE49-F238E27FC236}">
              <a16:creationId xmlns="" xmlns:a16="http://schemas.microsoft.com/office/drawing/2014/main" id="{00000000-0008-0000-0500-00004E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91" name="Text Box 79">
          <a:extLst>
            <a:ext uri="{FF2B5EF4-FFF2-40B4-BE49-F238E27FC236}">
              <a16:creationId xmlns="" xmlns:a16="http://schemas.microsoft.com/office/drawing/2014/main" id="{00000000-0008-0000-0500-00004F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92" name="Text Box 78">
          <a:extLst>
            <a:ext uri="{FF2B5EF4-FFF2-40B4-BE49-F238E27FC236}">
              <a16:creationId xmlns="" xmlns:a16="http://schemas.microsoft.com/office/drawing/2014/main" id="{00000000-0008-0000-0500-000050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93" name="Text Box 79">
          <a:extLst>
            <a:ext uri="{FF2B5EF4-FFF2-40B4-BE49-F238E27FC236}">
              <a16:creationId xmlns="" xmlns:a16="http://schemas.microsoft.com/office/drawing/2014/main" id="{00000000-0008-0000-0500-000051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94" name="Text Box 78">
          <a:extLst>
            <a:ext uri="{FF2B5EF4-FFF2-40B4-BE49-F238E27FC236}">
              <a16:creationId xmlns="" xmlns:a16="http://schemas.microsoft.com/office/drawing/2014/main" id="{00000000-0008-0000-0500-000052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95" name="Text Box 79">
          <a:extLst>
            <a:ext uri="{FF2B5EF4-FFF2-40B4-BE49-F238E27FC236}">
              <a16:creationId xmlns="" xmlns:a16="http://schemas.microsoft.com/office/drawing/2014/main" id="{00000000-0008-0000-0500-000053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96" name="Text Box 78">
          <a:extLst>
            <a:ext uri="{FF2B5EF4-FFF2-40B4-BE49-F238E27FC236}">
              <a16:creationId xmlns="" xmlns:a16="http://schemas.microsoft.com/office/drawing/2014/main" id="{00000000-0008-0000-0500-000054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97" name="Text Box 79">
          <a:extLst>
            <a:ext uri="{FF2B5EF4-FFF2-40B4-BE49-F238E27FC236}">
              <a16:creationId xmlns="" xmlns:a16="http://schemas.microsoft.com/office/drawing/2014/main" id="{00000000-0008-0000-0500-000055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98" name="Text Box 78">
          <a:extLst>
            <a:ext uri="{FF2B5EF4-FFF2-40B4-BE49-F238E27FC236}">
              <a16:creationId xmlns="" xmlns:a16="http://schemas.microsoft.com/office/drawing/2014/main" id="{00000000-0008-0000-0500-000056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99" name="Text Box 79">
          <a:extLst>
            <a:ext uri="{FF2B5EF4-FFF2-40B4-BE49-F238E27FC236}">
              <a16:creationId xmlns="" xmlns:a16="http://schemas.microsoft.com/office/drawing/2014/main" id="{00000000-0008-0000-0500-000057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00" name="Text Box 78">
          <a:extLst>
            <a:ext uri="{FF2B5EF4-FFF2-40B4-BE49-F238E27FC236}">
              <a16:creationId xmlns="" xmlns:a16="http://schemas.microsoft.com/office/drawing/2014/main" id="{00000000-0008-0000-0500-000058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01" name="Text Box 79">
          <a:extLst>
            <a:ext uri="{FF2B5EF4-FFF2-40B4-BE49-F238E27FC236}">
              <a16:creationId xmlns="" xmlns:a16="http://schemas.microsoft.com/office/drawing/2014/main" id="{00000000-0008-0000-0500-000059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02" name="Text Box 78">
          <a:extLst>
            <a:ext uri="{FF2B5EF4-FFF2-40B4-BE49-F238E27FC236}">
              <a16:creationId xmlns="" xmlns:a16="http://schemas.microsoft.com/office/drawing/2014/main" id="{00000000-0008-0000-0500-00005A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03" name="Text Box 79">
          <a:extLst>
            <a:ext uri="{FF2B5EF4-FFF2-40B4-BE49-F238E27FC236}">
              <a16:creationId xmlns="" xmlns:a16="http://schemas.microsoft.com/office/drawing/2014/main" id="{00000000-0008-0000-0500-00005B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04" name="Text Box 78">
          <a:extLst>
            <a:ext uri="{FF2B5EF4-FFF2-40B4-BE49-F238E27FC236}">
              <a16:creationId xmlns="" xmlns:a16="http://schemas.microsoft.com/office/drawing/2014/main" id="{00000000-0008-0000-0500-00005C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05" name="Text Box 79">
          <a:extLst>
            <a:ext uri="{FF2B5EF4-FFF2-40B4-BE49-F238E27FC236}">
              <a16:creationId xmlns="" xmlns:a16="http://schemas.microsoft.com/office/drawing/2014/main" id="{00000000-0008-0000-0500-00005D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06" name="Text Box 78">
          <a:extLst>
            <a:ext uri="{FF2B5EF4-FFF2-40B4-BE49-F238E27FC236}">
              <a16:creationId xmlns="" xmlns:a16="http://schemas.microsoft.com/office/drawing/2014/main" id="{00000000-0008-0000-0500-00005E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07" name="Text Box 79">
          <a:extLst>
            <a:ext uri="{FF2B5EF4-FFF2-40B4-BE49-F238E27FC236}">
              <a16:creationId xmlns="" xmlns:a16="http://schemas.microsoft.com/office/drawing/2014/main" id="{00000000-0008-0000-0500-00005F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08" name="Text Box 78">
          <a:extLst>
            <a:ext uri="{FF2B5EF4-FFF2-40B4-BE49-F238E27FC236}">
              <a16:creationId xmlns="" xmlns:a16="http://schemas.microsoft.com/office/drawing/2014/main" id="{00000000-0008-0000-0500-000060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09" name="Text Box 79">
          <a:extLst>
            <a:ext uri="{FF2B5EF4-FFF2-40B4-BE49-F238E27FC236}">
              <a16:creationId xmlns="" xmlns:a16="http://schemas.microsoft.com/office/drawing/2014/main" id="{00000000-0008-0000-0500-000061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10" name="Text Box 78">
          <a:extLst>
            <a:ext uri="{FF2B5EF4-FFF2-40B4-BE49-F238E27FC236}">
              <a16:creationId xmlns="" xmlns:a16="http://schemas.microsoft.com/office/drawing/2014/main" id="{00000000-0008-0000-0500-000062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11" name="Text Box 79">
          <a:extLst>
            <a:ext uri="{FF2B5EF4-FFF2-40B4-BE49-F238E27FC236}">
              <a16:creationId xmlns="" xmlns:a16="http://schemas.microsoft.com/office/drawing/2014/main" id="{00000000-0008-0000-0500-000063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12" name="Text Box 78">
          <a:extLst>
            <a:ext uri="{FF2B5EF4-FFF2-40B4-BE49-F238E27FC236}">
              <a16:creationId xmlns="" xmlns:a16="http://schemas.microsoft.com/office/drawing/2014/main" id="{00000000-0008-0000-0500-000064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13" name="Text Box 79">
          <a:extLst>
            <a:ext uri="{FF2B5EF4-FFF2-40B4-BE49-F238E27FC236}">
              <a16:creationId xmlns="" xmlns:a16="http://schemas.microsoft.com/office/drawing/2014/main" id="{00000000-0008-0000-0500-000065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14" name="Text Box 78">
          <a:extLst>
            <a:ext uri="{FF2B5EF4-FFF2-40B4-BE49-F238E27FC236}">
              <a16:creationId xmlns="" xmlns:a16="http://schemas.microsoft.com/office/drawing/2014/main" id="{00000000-0008-0000-0500-000066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15" name="Text Box 79">
          <a:extLst>
            <a:ext uri="{FF2B5EF4-FFF2-40B4-BE49-F238E27FC236}">
              <a16:creationId xmlns="" xmlns:a16="http://schemas.microsoft.com/office/drawing/2014/main" id="{00000000-0008-0000-0500-000067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16" name="Text Box 78">
          <a:extLst>
            <a:ext uri="{FF2B5EF4-FFF2-40B4-BE49-F238E27FC236}">
              <a16:creationId xmlns="" xmlns:a16="http://schemas.microsoft.com/office/drawing/2014/main" id="{00000000-0008-0000-0500-000068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17" name="Text Box 79">
          <a:extLst>
            <a:ext uri="{FF2B5EF4-FFF2-40B4-BE49-F238E27FC236}">
              <a16:creationId xmlns="" xmlns:a16="http://schemas.microsoft.com/office/drawing/2014/main" id="{00000000-0008-0000-0500-000069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18" name="Text Box 78">
          <a:extLst>
            <a:ext uri="{FF2B5EF4-FFF2-40B4-BE49-F238E27FC236}">
              <a16:creationId xmlns="" xmlns:a16="http://schemas.microsoft.com/office/drawing/2014/main" id="{00000000-0008-0000-0500-00006A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19" name="Text Box 79">
          <a:extLst>
            <a:ext uri="{FF2B5EF4-FFF2-40B4-BE49-F238E27FC236}">
              <a16:creationId xmlns="" xmlns:a16="http://schemas.microsoft.com/office/drawing/2014/main" id="{00000000-0008-0000-0500-00006B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20" name="Text Box 78">
          <a:extLst>
            <a:ext uri="{FF2B5EF4-FFF2-40B4-BE49-F238E27FC236}">
              <a16:creationId xmlns="" xmlns:a16="http://schemas.microsoft.com/office/drawing/2014/main" id="{00000000-0008-0000-0500-00006C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21" name="Text Box 79">
          <a:extLst>
            <a:ext uri="{FF2B5EF4-FFF2-40B4-BE49-F238E27FC236}">
              <a16:creationId xmlns="" xmlns:a16="http://schemas.microsoft.com/office/drawing/2014/main" id="{00000000-0008-0000-0500-00006D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22" name="Text Box 78">
          <a:extLst>
            <a:ext uri="{FF2B5EF4-FFF2-40B4-BE49-F238E27FC236}">
              <a16:creationId xmlns="" xmlns:a16="http://schemas.microsoft.com/office/drawing/2014/main" id="{00000000-0008-0000-0500-00006E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23" name="Text Box 79">
          <a:extLst>
            <a:ext uri="{FF2B5EF4-FFF2-40B4-BE49-F238E27FC236}">
              <a16:creationId xmlns="" xmlns:a16="http://schemas.microsoft.com/office/drawing/2014/main" id="{00000000-0008-0000-0500-00006F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24" name="Text Box 78">
          <a:extLst>
            <a:ext uri="{FF2B5EF4-FFF2-40B4-BE49-F238E27FC236}">
              <a16:creationId xmlns="" xmlns:a16="http://schemas.microsoft.com/office/drawing/2014/main" id="{00000000-0008-0000-0500-000070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25" name="Text Box 79">
          <a:extLst>
            <a:ext uri="{FF2B5EF4-FFF2-40B4-BE49-F238E27FC236}">
              <a16:creationId xmlns="" xmlns:a16="http://schemas.microsoft.com/office/drawing/2014/main" id="{00000000-0008-0000-0500-000071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26" name="Text Box 78">
          <a:extLst>
            <a:ext uri="{FF2B5EF4-FFF2-40B4-BE49-F238E27FC236}">
              <a16:creationId xmlns="" xmlns:a16="http://schemas.microsoft.com/office/drawing/2014/main" id="{00000000-0008-0000-0500-000072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27" name="Text Box 79">
          <a:extLst>
            <a:ext uri="{FF2B5EF4-FFF2-40B4-BE49-F238E27FC236}">
              <a16:creationId xmlns="" xmlns:a16="http://schemas.microsoft.com/office/drawing/2014/main" id="{00000000-0008-0000-0500-000073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28" name="Text Box 78">
          <a:extLst>
            <a:ext uri="{FF2B5EF4-FFF2-40B4-BE49-F238E27FC236}">
              <a16:creationId xmlns="" xmlns:a16="http://schemas.microsoft.com/office/drawing/2014/main" id="{00000000-0008-0000-0500-000074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29" name="Text Box 79">
          <a:extLst>
            <a:ext uri="{FF2B5EF4-FFF2-40B4-BE49-F238E27FC236}">
              <a16:creationId xmlns="" xmlns:a16="http://schemas.microsoft.com/office/drawing/2014/main" id="{00000000-0008-0000-0500-000075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30" name="Text Box 78">
          <a:extLst>
            <a:ext uri="{FF2B5EF4-FFF2-40B4-BE49-F238E27FC236}">
              <a16:creationId xmlns="" xmlns:a16="http://schemas.microsoft.com/office/drawing/2014/main" id="{00000000-0008-0000-0500-000076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31" name="Text Box 79">
          <a:extLst>
            <a:ext uri="{FF2B5EF4-FFF2-40B4-BE49-F238E27FC236}">
              <a16:creationId xmlns="" xmlns:a16="http://schemas.microsoft.com/office/drawing/2014/main" id="{00000000-0008-0000-0500-000077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32" name="Text Box 78">
          <a:extLst>
            <a:ext uri="{FF2B5EF4-FFF2-40B4-BE49-F238E27FC236}">
              <a16:creationId xmlns="" xmlns:a16="http://schemas.microsoft.com/office/drawing/2014/main" id="{00000000-0008-0000-0500-000078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33" name="Text Box 79">
          <a:extLst>
            <a:ext uri="{FF2B5EF4-FFF2-40B4-BE49-F238E27FC236}">
              <a16:creationId xmlns="" xmlns:a16="http://schemas.microsoft.com/office/drawing/2014/main" id="{00000000-0008-0000-0500-000079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34" name="Text Box 78">
          <a:extLst>
            <a:ext uri="{FF2B5EF4-FFF2-40B4-BE49-F238E27FC236}">
              <a16:creationId xmlns="" xmlns:a16="http://schemas.microsoft.com/office/drawing/2014/main" id="{00000000-0008-0000-0500-00007A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35" name="Text Box 79">
          <a:extLst>
            <a:ext uri="{FF2B5EF4-FFF2-40B4-BE49-F238E27FC236}">
              <a16:creationId xmlns="" xmlns:a16="http://schemas.microsoft.com/office/drawing/2014/main" id="{00000000-0008-0000-0500-00007B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36" name="Text Box 78">
          <a:extLst>
            <a:ext uri="{FF2B5EF4-FFF2-40B4-BE49-F238E27FC236}">
              <a16:creationId xmlns="" xmlns:a16="http://schemas.microsoft.com/office/drawing/2014/main" id="{00000000-0008-0000-0500-00007C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37" name="Text Box 79">
          <a:extLst>
            <a:ext uri="{FF2B5EF4-FFF2-40B4-BE49-F238E27FC236}">
              <a16:creationId xmlns="" xmlns:a16="http://schemas.microsoft.com/office/drawing/2014/main" id="{00000000-0008-0000-0500-00007D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38" name="Text Box 78">
          <a:extLst>
            <a:ext uri="{FF2B5EF4-FFF2-40B4-BE49-F238E27FC236}">
              <a16:creationId xmlns="" xmlns:a16="http://schemas.microsoft.com/office/drawing/2014/main" id="{00000000-0008-0000-0500-00007E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39" name="Text Box 79">
          <a:extLst>
            <a:ext uri="{FF2B5EF4-FFF2-40B4-BE49-F238E27FC236}">
              <a16:creationId xmlns="" xmlns:a16="http://schemas.microsoft.com/office/drawing/2014/main" id="{00000000-0008-0000-0500-00007F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40" name="Text Box 78">
          <a:extLst>
            <a:ext uri="{FF2B5EF4-FFF2-40B4-BE49-F238E27FC236}">
              <a16:creationId xmlns="" xmlns:a16="http://schemas.microsoft.com/office/drawing/2014/main" id="{00000000-0008-0000-0500-000080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41" name="Text Box 79">
          <a:extLst>
            <a:ext uri="{FF2B5EF4-FFF2-40B4-BE49-F238E27FC236}">
              <a16:creationId xmlns="" xmlns:a16="http://schemas.microsoft.com/office/drawing/2014/main" id="{00000000-0008-0000-0500-000081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42" name="Text Box 78">
          <a:extLst>
            <a:ext uri="{FF2B5EF4-FFF2-40B4-BE49-F238E27FC236}">
              <a16:creationId xmlns="" xmlns:a16="http://schemas.microsoft.com/office/drawing/2014/main" id="{00000000-0008-0000-0500-000082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43" name="Text Box 79">
          <a:extLst>
            <a:ext uri="{FF2B5EF4-FFF2-40B4-BE49-F238E27FC236}">
              <a16:creationId xmlns="" xmlns:a16="http://schemas.microsoft.com/office/drawing/2014/main" id="{00000000-0008-0000-0500-000083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44" name="Text Box 78">
          <a:extLst>
            <a:ext uri="{FF2B5EF4-FFF2-40B4-BE49-F238E27FC236}">
              <a16:creationId xmlns="" xmlns:a16="http://schemas.microsoft.com/office/drawing/2014/main" id="{00000000-0008-0000-0500-000084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45" name="Text Box 79">
          <a:extLst>
            <a:ext uri="{FF2B5EF4-FFF2-40B4-BE49-F238E27FC236}">
              <a16:creationId xmlns="" xmlns:a16="http://schemas.microsoft.com/office/drawing/2014/main" id="{00000000-0008-0000-0500-000085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46" name="Text Box 78">
          <a:extLst>
            <a:ext uri="{FF2B5EF4-FFF2-40B4-BE49-F238E27FC236}">
              <a16:creationId xmlns="" xmlns:a16="http://schemas.microsoft.com/office/drawing/2014/main" id="{00000000-0008-0000-0500-000086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47" name="Text Box 79">
          <a:extLst>
            <a:ext uri="{FF2B5EF4-FFF2-40B4-BE49-F238E27FC236}">
              <a16:creationId xmlns="" xmlns:a16="http://schemas.microsoft.com/office/drawing/2014/main" id="{00000000-0008-0000-0500-000087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48" name="Text Box 78">
          <a:extLst>
            <a:ext uri="{FF2B5EF4-FFF2-40B4-BE49-F238E27FC236}">
              <a16:creationId xmlns="" xmlns:a16="http://schemas.microsoft.com/office/drawing/2014/main" id="{00000000-0008-0000-0500-000088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49" name="Text Box 79">
          <a:extLst>
            <a:ext uri="{FF2B5EF4-FFF2-40B4-BE49-F238E27FC236}">
              <a16:creationId xmlns="" xmlns:a16="http://schemas.microsoft.com/office/drawing/2014/main" id="{00000000-0008-0000-0500-000089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50" name="Text Box 78">
          <a:extLst>
            <a:ext uri="{FF2B5EF4-FFF2-40B4-BE49-F238E27FC236}">
              <a16:creationId xmlns="" xmlns:a16="http://schemas.microsoft.com/office/drawing/2014/main" id="{00000000-0008-0000-0500-00008A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51" name="Text Box 79">
          <a:extLst>
            <a:ext uri="{FF2B5EF4-FFF2-40B4-BE49-F238E27FC236}">
              <a16:creationId xmlns="" xmlns:a16="http://schemas.microsoft.com/office/drawing/2014/main" id="{00000000-0008-0000-0500-00008B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52" name="Text Box 78">
          <a:extLst>
            <a:ext uri="{FF2B5EF4-FFF2-40B4-BE49-F238E27FC236}">
              <a16:creationId xmlns="" xmlns:a16="http://schemas.microsoft.com/office/drawing/2014/main" id="{00000000-0008-0000-0500-00008C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53" name="Text Box 79">
          <a:extLst>
            <a:ext uri="{FF2B5EF4-FFF2-40B4-BE49-F238E27FC236}">
              <a16:creationId xmlns="" xmlns:a16="http://schemas.microsoft.com/office/drawing/2014/main" id="{00000000-0008-0000-0500-00008D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54" name="Text Box 78">
          <a:extLst>
            <a:ext uri="{FF2B5EF4-FFF2-40B4-BE49-F238E27FC236}">
              <a16:creationId xmlns="" xmlns:a16="http://schemas.microsoft.com/office/drawing/2014/main" id="{00000000-0008-0000-0500-00008E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55" name="Text Box 79">
          <a:extLst>
            <a:ext uri="{FF2B5EF4-FFF2-40B4-BE49-F238E27FC236}">
              <a16:creationId xmlns="" xmlns:a16="http://schemas.microsoft.com/office/drawing/2014/main" id="{00000000-0008-0000-0500-00008F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56" name="Text Box 78">
          <a:extLst>
            <a:ext uri="{FF2B5EF4-FFF2-40B4-BE49-F238E27FC236}">
              <a16:creationId xmlns="" xmlns:a16="http://schemas.microsoft.com/office/drawing/2014/main" id="{00000000-0008-0000-0500-000090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57" name="Text Box 79">
          <a:extLst>
            <a:ext uri="{FF2B5EF4-FFF2-40B4-BE49-F238E27FC236}">
              <a16:creationId xmlns="" xmlns:a16="http://schemas.microsoft.com/office/drawing/2014/main" id="{00000000-0008-0000-0500-000091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58" name="Text Box 78">
          <a:extLst>
            <a:ext uri="{FF2B5EF4-FFF2-40B4-BE49-F238E27FC236}">
              <a16:creationId xmlns="" xmlns:a16="http://schemas.microsoft.com/office/drawing/2014/main" id="{00000000-0008-0000-0500-000092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59" name="Text Box 79">
          <a:extLst>
            <a:ext uri="{FF2B5EF4-FFF2-40B4-BE49-F238E27FC236}">
              <a16:creationId xmlns="" xmlns:a16="http://schemas.microsoft.com/office/drawing/2014/main" id="{00000000-0008-0000-0500-000093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60" name="Text Box 78">
          <a:extLst>
            <a:ext uri="{FF2B5EF4-FFF2-40B4-BE49-F238E27FC236}">
              <a16:creationId xmlns="" xmlns:a16="http://schemas.microsoft.com/office/drawing/2014/main" id="{00000000-0008-0000-0500-000094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61" name="Text Box 79">
          <a:extLst>
            <a:ext uri="{FF2B5EF4-FFF2-40B4-BE49-F238E27FC236}">
              <a16:creationId xmlns="" xmlns:a16="http://schemas.microsoft.com/office/drawing/2014/main" id="{00000000-0008-0000-0500-000095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62" name="Text Box 78">
          <a:extLst>
            <a:ext uri="{FF2B5EF4-FFF2-40B4-BE49-F238E27FC236}">
              <a16:creationId xmlns="" xmlns:a16="http://schemas.microsoft.com/office/drawing/2014/main" id="{00000000-0008-0000-0500-000096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63" name="Text Box 79">
          <a:extLst>
            <a:ext uri="{FF2B5EF4-FFF2-40B4-BE49-F238E27FC236}">
              <a16:creationId xmlns="" xmlns:a16="http://schemas.microsoft.com/office/drawing/2014/main" id="{00000000-0008-0000-0500-000097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64" name="Text Box 78">
          <a:extLst>
            <a:ext uri="{FF2B5EF4-FFF2-40B4-BE49-F238E27FC236}">
              <a16:creationId xmlns="" xmlns:a16="http://schemas.microsoft.com/office/drawing/2014/main" id="{00000000-0008-0000-0500-000098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65" name="Text Box 79">
          <a:extLst>
            <a:ext uri="{FF2B5EF4-FFF2-40B4-BE49-F238E27FC236}">
              <a16:creationId xmlns="" xmlns:a16="http://schemas.microsoft.com/office/drawing/2014/main" id="{00000000-0008-0000-0500-000099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66" name="Text Box 78">
          <a:extLst>
            <a:ext uri="{FF2B5EF4-FFF2-40B4-BE49-F238E27FC236}">
              <a16:creationId xmlns="" xmlns:a16="http://schemas.microsoft.com/office/drawing/2014/main" id="{00000000-0008-0000-0500-00009A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67" name="Text Box 79">
          <a:extLst>
            <a:ext uri="{FF2B5EF4-FFF2-40B4-BE49-F238E27FC236}">
              <a16:creationId xmlns="" xmlns:a16="http://schemas.microsoft.com/office/drawing/2014/main" id="{00000000-0008-0000-0500-00009B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68" name="Text Box 78">
          <a:extLst>
            <a:ext uri="{FF2B5EF4-FFF2-40B4-BE49-F238E27FC236}">
              <a16:creationId xmlns="" xmlns:a16="http://schemas.microsoft.com/office/drawing/2014/main" id="{00000000-0008-0000-0500-00009C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69" name="Text Box 79">
          <a:extLst>
            <a:ext uri="{FF2B5EF4-FFF2-40B4-BE49-F238E27FC236}">
              <a16:creationId xmlns="" xmlns:a16="http://schemas.microsoft.com/office/drawing/2014/main" id="{00000000-0008-0000-0500-00009D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70" name="Text Box 78">
          <a:extLst>
            <a:ext uri="{FF2B5EF4-FFF2-40B4-BE49-F238E27FC236}">
              <a16:creationId xmlns="" xmlns:a16="http://schemas.microsoft.com/office/drawing/2014/main" id="{00000000-0008-0000-0500-00009E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71" name="Text Box 79">
          <a:extLst>
            <a:ext uri="{FF2B5EF4-FFF2-40B4-BE49-F238E27FC236}">
              <a16:creationId xmlns="" xmlns:a16="http://schemas.microsoft.com/office/drawing/2014/main" id="{00000000-0008-0000-0500-00009F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72" name="Text Box 78">
          <a:extLst>
            <a:ext uri="{FF2B5EF4-FFF2-40B4-BE49-F238E27FC236}">
              <a16:creationId xmlns="" xmlns:a16="http://schemas.microsoft.com/office/drawing/2014/main" id="{00000000-0008-0000-0500-0000A0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73" name="Text Box 79">
          <a:extLst>
            <a:ext uri="{FF2B5EF4-FFF2-40B4-BE49-F238E27FC236}">
              <a16:creationId xmlns="" xmlns:a16="http://schemas.microsoft.com/office/drawing/2014/main" id="{00000000-0008-0000-0500-0000A1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74" name="Text Box 78">
          <a:extLst>
            <a:ext uri="{FF2B5EF4-FFF2-40B4-BE49-F238E27FC236}">
              <a16:creationId xmlns="" xmlns:a16="http://schemas.microsoft.com/office/drawing/2014/main" id="{00000000-0008-0000-0500-0000A2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75" name="Text Box 79">
          <a:extLst>
            <a:ext uri="{FF2B5EF4-FFF2-40B4-BE49-F238E27FC236}">
              <a16:creationId xmlns="" xmlns:a16="http://schemas.microsoft.com/office/drawing/2014/main" id="{00000000-0008-0000-0500-0000A3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76" name="Text Box 78">
          <a:extLst>
            <a:ext uri="{FF2B5EF4-FFF2-40B4-BE49-F238E27FC236}">
              <a16:creationId xmlns="" xmlns:a16="http://schemas.microsoft.com/office/drawing/2014/main" id="{00000000-0008-0000-0500-0000A4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77" name="Text Box 79">
          <a:extLst>
            <a:ext uri="{FF2B5EF4-FFF2-40B4-BE49-F238E27FC236}">
              <a16:creationId xmlns="" xmlns:a16="http://schemas.microsoft.com/office/drawing/2014/main" id="{00000000-0008-0000-0500-0000A5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78" name="Text Box 78">
          <a:extLst>
            <a:ext uri="{FF2B5EF4-FFF2-40B4-BE49-F238E27FC236}">
              <a16:creationId xmlns="" xmlns:a16="http://schemas.microsoft.com/office/drawing/2014/main" id="{00000000-0008-0000-0500-0000A6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79" name="Text Box 79">
          <a:extLst>
            <a:ext uri="{FF2B5EF4-FFF2-40B4-BE49-F238E27FC236}">
              <a16:creationId xmlns="" xmlns:a16="http://schemas.microsoft.com/office/drawing/2014/main" id="{00000000-0008-0000-0500-0000A7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80" name="Text Box 78">
          <a:extLst>
            <a:ext uri="{FF2B5EF4-FFF2-40B4-BE49-F238E27FC236}">
              <a16:creationId xmlns="" xmlns:a16="http://schemas.microsoft.com/office/drawing/2014/main" id="{00000000-0008-0000-0500-0000A8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81" name="Text Box 79">
          <a:extLst>
            <a:ext uri="{FF2B5EF4-FFF2-40B4-BE49-F238E27FC236}">
              <a16:creationId xmlns="" xmlns:a16="http://schemas.microsoft.com/office/drawing/2014/main" id="{00000000-0008-0000-0500-0000A9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82" name="Text Box 78">
          <a:extLst>
            <a:ext uri="{FF2B5EF4-FFF2-40B4-BE49-F238E27FC236}">
              <a16:creationId xmlns="" xmlns:a16="http://schemas.microsoft.com/office/drawing/2014/main" id="{00000000-0008-0000-0500-0000AA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83" name="Text Box 79">
          <a:extLst>
            <a:ext uri="{FF2B5EF4-FFF2-40B4-BE49-F238E27FC236}">
              <a16:creationId xmlns="" xmlns:a16="http://schemas.microsoft.com/office/drawing/2014/main" id="{00000000-0008-0000-0500-0000AB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84" name="Text Box 78">
          <a:extLst>
            <a:ext uri="{FF2B5EF4-FFF2-40B4-BE49-F238E27FC236}">
              <a16:creationId xmlns="" xmlns:a16="http://schemas.microsoft.com/office/drawing/2014/main" id="{00000000-0008-0000-0500-0000AC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85" name="Text Box 79">
          <a:extLst>
            <a:ext uri="{FF2B5EF4-FFF2-40B4-BE49-F238E27FC236}">
              <a16:creationId xmlns="" xmlns:a16="http://schemas.microsoft.com/office/drawing/2014/main" id="{00000000-0008-0000-0500-0000AD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86" name="Text Box 78">
          <a:extLst>
            <a:ext uri="{FF2B5EF4-FFF2-40B4-BE49-F238E27FC236}">
              <a16:creationId xmlns="" xmlns:a16="http://schemas.microsoft.com/office/drawing/2014/main" id="{00000000-0008-0000-0500-0000AE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87" name="Text Box 79">
          <a:extLst>
            <a:ext uri="{FF2B5EF4-FFF2-40B4-BE49-F238E27FC236}">
              <a16:creationId xmlns="" xmlns:a16="http://schemas.microsoft.com/office/drawing/2014/main" id="{00000000-0008-0000-0500-0000AF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88" name="Text Box 78">
          <a:extLst>
            <a:ext uri="{FF2B5EF4-FFF2-40B4-BE49-F238E27FC236}">
              <a16:creationId xmlns="" xmlns:a16="http://schemas.microsoft.com/office/drawing/2014/main" id="{00000000-0008-0000-0500-0000B0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89" name="Text Box 79">
          <a:extLst>
            <a:ext uri="{FF2B5EF4-FFF2-40B4-BE49-F238E27FC236}">
              <a16:creationId xmlns="" xmlns:a16="http://schemas.microsoft.com/office/drawing/2014/main" id="{00000000-0008-0000-0500-0000B1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90" name="Text Box 78">
          <a:extLst>
            <a:ext uri="{FF2B5EF4-FFF2-40B4-BE49-F238E27FC236}">
              <a16:creationId xmlns="" xmlns:a16="http://schemas.microsoft.com/office/drawing/2014/main" id="{00000000-0008-0000-0500-0000B2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91" name="Text Box 79">
          <a:extLst>
            <a:ext uri="{FF2B5EF4-FFF2-40B4-BE49-F238E27FC236}">
              <a16:creationId xmlns="" xmlns:a16="http://schemas.microsoft.com/office/drawing/2014/main" id="{00000000-0008-0000-0500-0000B3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92" name="Text Box 78">
          <a:extLst>
            <a:ext uri="{FF2B5EF4-FFF2-40B4-BE49-F238E27FC236}">
              <a16:creationId xmlns="" xmlns:a16="http://schemas.microsoft.com/office/drawing/2014/main" id="{00000000-0008-0000-0500-0000B4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93" name="Text Box 79">
          <a:extLst>
            <a:ext uri="{FF2B5EF4-FFF2-40B4-BE49-F238E27FC236}">
              <a16:creationId xmlns="" xmlns:a16="http://schemas.microsoft.com/office/drawing/2014/main" id="{00000000-0008-0000-0500-0000B5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94" name="Text Box 78">
          <a:extLst>
            <a:ext uri="{FF2B5EF4-FFF2-40B4-BE49-F238E27FC236}">
              <a16:creationId xmlns="" xmlns:a16="http://schemas.microsoft.com/office/drawing/2014/main" id="{00000000-0008-0000-0500-0000B6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95" name="Text Box 79">
          <a:extLst>
            <a:ext uri="{FF2B5EF4-FFF2-40B4-BE49-F238E27FC236}">
              <a16:creationId xmlns="" xmlns:a16="http://schemas.microsoft.com/office/drawing/2014/main" id="{00000000-0008-0000-0500-0000B7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96" name="Text Box 78">
          <a:extLst>
            <a:ext uri="{FF2B5EF4-FFF2-40B4-BE49-F238E27FC236}">
              <a16:creationId xmlns="" xmlns:a16="http://schemas.microsoft.com/office/drawing/2014/main" id="{00000000-0008-0000-0500-0000B8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97" name="Text Box 79">
          <a:extLst>
            <a:ext uri="{FF2B5EF4-FFF2-40B4-BE49-F238E27FC236}">
              <a16:creationId xmlns="" xmlns:a16="http://schemas.microsoft.com/office/drawing/2014/main" id="{00000000-0008-0000-0500-0000B9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98" name="Text Box 78">
          <a:extLst>
            <a:ext uri="{FF2B5EF4-FFF2-40B4-BE49-F238E27FC236}">
              <a16:creationId xmlns="" xmlns:a16="http://schemas.microsoft.com/office/drawing/2014/main" id="{00000000-0008-0000-0500-0000BA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699" name="Text Box 79">
          <a:extLst>
            <a:ext uri="{FF2B5EF4-FFF2-40B4-BE49-F238E27FC236}">
              <a16:creationId xmlns="" xmlns:a16="http://schemas.microsoft.com/office/drawing/2014/main" id="{00000000-0008-0000-0500-0000BB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00" name="Text Box 78">
          <a:extLst>
            <a:ext uri="{FF2B5EF4-FFF2-40B4-BE49-F238E27FC236}">
              <a16:creationId xmlns="" xmlns:a16="http://schemas.microsoft.com/office/drawing/2014/main" id="{00000000-0008-0000-0500-0000BC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01" name="Text Box 79">
          <a:extLst>
            <a:ext uri="{FF2B5EF4-FFF2-40B4-BE49-F238E27FC236}">
              <a16:creationId xmlns="" xmlns:a16="http://schemas.microsoft.com/office/drawing/2014/main" id="{00000000-0008-0000-0500-0000BD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02" name="Text Box 78">
          <a:extLst>
            <a:ext uri="{FF2B5EF4-FFF2-40B4-BE49-F238E27FC236}">
              <a16:creationId xmlns="" xmlns:a16="http://schemas.microsoft.com/office/drawing/2014/main" id="{00000000-0008-0000-0500-0000BE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03" name="Text Box 79">
          <a:extLst>
            <a:ext uri="{FF2B5EF4-FFF2-40B4-BE49-F238E27FC236}">
              <a16:creationId xmlns="" xmlns:a16="http://schemas.microsoft.com/office/drawing/2014/main" id="{00000000-0008-0000-0500-0000BF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04" name="Text Box 78">
          <a:extLst>
            <a:ext uri="{FF2B5EF4-FFF2-40B4-BE49-F238E27FC236}">
              <a16:creationId xmlns="" xmlns:a16="http://schemas.microsoft.com/office/drawing/2014/main" id="{00000000-0008-0000-0500-0000C0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05" name="Text Box 79">
          <a:extLst>
            <a:ext uri="{FF2B5EF4-FFF2-40B4-BE49-F238E27FC236}">
              <a16:creationId xmlns="" xmlns:a16="http://schemas.microsoft.com/office/drawing/2014/main" id="{00000000-0008-0000-0500-0000C1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06" name="Text Box 78">
          <a:extLst>
            <a:ext uri="{FF2B5EF4-FFF2-40B4-BE49-F238E27FC236}">
              <a16:creationId xmlns="" xmlns:a16="http://schemas.microsoft.com/office/drawing/2014/main" id="{00000000-0008-0000-0500-0000C2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07" name="Text Box 79">
          <a:extLst>
            <a:ext uri="{FF2B5EF4-FFF2-40B4-BE49-F238E27FC236}">
              <a16:creationId xmlns="" xmlns:a16="http://schemas.microsoft.com/office/drawing/2014/main" id="{00000000-0008-0000-0500-0000C3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08" name="Text Box 78">
          <a:extLst>
            <a:ext uri="{FF2B5EF4-FFF2-40B4-BE49-F238E27FC236}">
              <a16:creationId xmlns="" xmlns:a16="http://schemas.microsoft.com/office/drawing/2014/main" id="{00000000-0008-0000-0500-0000C4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09" name="Text Box 79">
          <a:extLst>
            <a:ext uri="{FF2B5EF4-FFF2-40B4-BE49-F238E27FC236}">
              <a16:creationId xmlns="" xmlns:a16="http://schemas.microsoft.com/office/drawing/2014/main" id="{00000000-0008-0000-0500-0000C5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10" name="Text Box 78">
          <a:extLst>
            <a:ext uri="{FF2B5EF4-FFF2-40B4-BE49-F238E27FC236}">
              <a16:creationId xmlns="" xmlns:a16="http://schemas.microsoft.com/office/drawing/2014/main" id="{00000000-0008-0000-0500-0000C6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11" name="Text Box 79">
          <a:extLst>
            <a:ext uri="{FF2B5EF4-FFF2-40B4-BE49-F238E27FC236}">
              <a16:creationId xmlns="" xmlns:a16="http://schemas.microsoft.com/office/drawing/2014/main" id="{00000000-0008-0000-0500-0000C7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12" name="Text Box 78">
          <a:extLst>
            <a:ext uri="{FF2B5EF4-FFF2-40B4-BE49-F238E27FC236}">
              <a16:creationId xmlns="" xmlns:a16="http://schemas.microsoft.com/office/drawing/2014/main" id="{00000000-0008-0000-0500-0000C8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13" name="Text Box 79">
          <a:extLst>
            <a:ext uri="{FF2B5EF4-FFF2-40B4-BE49-F238E27FC236}">
              <a16:creationId xmlns="" xmlns:a16="http://schemas.microsoft.com/office/drawing/2014/main" id="{00000000-0008-0000-0500-0000C9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14" name="Text Box 78">
          <a:extLst>
            <a:ext uri="{FF2B5EF4-FFF2-40B4-BE49-F238E27FC236}">
              <a16:creationId xmlns="" xmlns:a16="http://schemas.microsoft.com/office/drawing/2014/main" id="{00000000-0008-0000-0500-0000CA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15" name="Text Box 79">
          <a:extLst>
            <a:ext uri="{FF2B5EF4-FFF2-40B4-BE49-F238E27FC236}">
              <a16:creationId xmlns="" xmlns:a16="http://schemas.microsoft.com/office/drawing/2014/main" id="{00000000-0008-0000-0500-0000CB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16" name="Text Box 78">
          <a:extLst>
            <a:ext uri="{FF2B5EF4-FFF2-40B4-BE49-F238E27FC236}">
              <a16:creationId xmlns="" xmlns:a16="http://schemas.microsoft.com/office/drawing/2014/main" id="{00000000-0008-0000-0500-0000CC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17" name="Text Box 79">
          <a:extLst>
            <a:ext uri="{FF2B5EF4-FFF2-40B4-BE49-F238E27FC236}">
              <a16:creationId xmlns="" xmlns:a16="http://schemas.microsoft.com/office/drawing/2014/main" id="{00000000-0008-0000-0500-0000CD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18" name="Text Box 78">
          <a:extLst>
            <a:ext uri="{FF2B5EF4-FFF2-40B4-BE49-F238E27FC236}">
              <a16:creationId xmlns="" xmlns:a16="http://schemas.microsoft.com/office/drawing/2014/main" id="{00000000-0008-0000-0500-0000CE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19" name="Text Box 79">
          <a:extLst>
            <a:ext uri="{FF2B5EF4-FFF2-40B4-BE49-F238E27FC236}">
              <a16:creationId xmlns="" xmlns:a16="http://schemas.microsoft.com/office/drawing/2014/main" id="{00000000-0008-0000-0500-0000CF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20" name="Text Box 78">
          <a:extLst>
            <a:ext uri="{FF2B5EF4-FFF2-40B4-BE49-F238E27FC236}">
              <a16:creationId xmlns="" xmlns:a16="http://schemas.microsoft.com/office/drawing/2014/main" id="{00000000-0008-0000-0500-0000D0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21" name="Text Box 79">
          <a:extLst>
            <a:ext uri="{FF2B5EF4-FFF2-40B4-BE49-F238E27FC236}">
              <a16:creationId xmlns="" xmlns:a16="http://schemas.microsoft.com/office/drawing/2014/main" id="{00000000-0008-0000-0500-0000D1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22" name="Text Box 78">
          <a:extLst>
            <a:ext uri="{FF2B5EF4-FFF2-40B4-BE49-F238E27FC236}">
              <a16:creationId xmlns="" xmlns:a16="http://schemas.microsoft.com/office/drawing/2014/main" id="{00000000-0008-0000-0500-0000D2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23" name="Text Box 79">
          <a:extLst>
            <a:ext uri="{FF2B5EF4-FFF2-40B4-BE49-F238E27FC236}">
              <a16:creationId xmlns="" xmlns:a16="http://schemas.microsoft.com/office/drawing/2014/main" id="{00000000-0008-0000-0500-0000D3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24" name="Text Box 78">
          <a:extLst>
            <a:ext uri="{FF2B5EF4-FFF2-40B4-BE49-F238E27FC236}">
              <a16:creationId xmlns="" xmlns:a16="http://schemas.microsoft.com/office/drawing/2014/main" id="{00000000-0008-0000-0500-0000D4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25" name="Text Box 79">
          <a:extLst>
            <a:ext uri="{FF2B5EF4-FFF2-40B4-BE49-F238E27FC236}">
              <a16:creationId xmlns="" xmlns:a16="http://schemas.microsoft.com/office/drawing/2014/main" id="{00000000-0008-0000-0500-0000D5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26" name="Text Box 78">
          <a:extLst>
            <a:ext uri="{FF2B5EF4-FFF2-40B4-BE49-F238E27FC236}">
              <a16:creationId xmlns="" xmlns:a16="http://schemas.microsoft.com/office/drawing/2014/main" id="{00000000-0008-0000-0500-0000D6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27" name="Text Box 79">
          <a:extLst>
            <a:ext uri="{FF2B5EF4-FFF2-40B4-BE49-F238E27FC236}">
              <a16:creationId xmlns="" xmlns:a16="http://schemas.microsoft.com/office/drawing/2014/main" id="{00000000-0008-0000-0500-0000D7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28" name="Text Box 78">
          <a:extLst>
            <a:ext uri="{FF2B5EF4-FFF2-40B4-BE49-F238E27FC236}">
              <a16:creationId xmlns="" xmlns:a16="http://schemas.microsoft.com/office/drawing/2014/main" id="{00000000-0008-0000-0500-0000D8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29" name="Text Box 79">
          <a:extLst>
            <a:ext uri="{FF2B5EF4-FFF2-40B4-BE49-F238E27FC236}">
              <a16:creationId xmlns="" xmlns:a16="http://schemas.microsoft.com/office/drawing/2014/main" id="{00000000-0008-0000-0500-0000D9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30" name="Text Box 78">
          <a:extLst>
            <a:ext uri="{FF2B5EF4-FFF2-40B4-BE49-F238E27FC236}">
              <a16:creationId xmlns="" xmlns:a16="http://schemas.microsoft.com/office/drawing/2014/main" id="{00000000-0008-0000-0500-0000DA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31" name="Text Box 79">
          <a:extLst>
            <a:ext uri="{FF2B5EF4-FFF2-40B4-BE49-F238E27FC236}">
              <a16:creationId xmlns="" xmlns:a16="http://schemas.microsoft.com/office/drawing/2014/main" id="{00000000-0008-0000-0500-0000DB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32" name="Text Box 78">
          <a:extLst>
            <a:ext uri="{FF2B5EF4-FFF2-40B4-BE49-F238E27FC236}">
              <a16:creationId xmlns="" xmlns:a16="http://schemas.microsoft.com/office/drawing/2014/main" id="{00000000-0008-0000-0500-0000DC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33" name="Text Box 79">
          <a:extLst>
            <a:ext uri="{FF2B5EF4-FFF2-40B4-BE49-F238E27FC236}">
              <a16:creationId xmlns="" xmlns:a16="http://schemas.microsoft.com/office/drawing/2014/main" id="{00000000-0008-0000-0500-0000DD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34" name="Text Box 78">
          <a:extLst>
            <a:ext uri="{FF2B5EF4-FFF2-40B4-BE49-F238E27FC236}">
              <a16:creationId xmlns="" xmlns:a16="http://schemas.microsoft.com/office/drawing/2014/main" id="{00000000-0008-0000-0500-0000DE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35" name="Text Box 79">
          <a:extLst>
            <a:ext uri="{FF2B5EF4-FFF2-40B4-BE49-F238E27FC236}">
              <a16:creationId xmlns="" xmlns:a16="http://schemas.microsoft.com/office/drawing/2014/main" id="{00000000-0008-0000-0500-0000DF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36" name="Text Box 78">
          <a:extLst>
            <a:ext uri="{FF2B5EF4-FFF2-40B4-BE49-F238E27FC236}">
              <a16:creationId xmlns="" xmlns:a16="http://schemas.microsoft.com/office/drawing/2014/main" id="{00000000-0008-0000-0500-0000E0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37" name="Text Box 79">
          <a:extLst>
            <a:ext uri="{FF2B5EF4-FFF2-40B4-BE49-F238E27FC236}">
              <a16:creationId xmlns="" xmlns:a16="http://schemas.microsoft.com/office/drawing/2014/main" id="{00000000-0008-0000-0500-0000E1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38" name="Text Box 78">
          <a:extLst>
            <a:ext uri="{FF2B5EF4-FFF2-40B4-BE49-F238E27FC236}">
              <a16:creationId xmlns="" xmlns:a16="http://schemas.microsoft.com/office/drawing/2014/main" id="{00000000-0008-0000-0500-0000E2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39" name="Text Box 79">
          <a:extLst>
            <a:ext uri="{FF2B5EF4-FFF2-40B4-BE49-F238E27FC236}">
              <a16:creationId xmlns="" xmlns:a16="http://schemas.microsoft.com/office/drawing/2014/main" id="{00000000-0008-0000-0500-0000E3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40" name="Text Box 78">
          <a:extLst>
            <a:ext uri="{FF2B5EF4-FFF2-40B4-BE49-F238E27FC236}">
              <a16:creationId xmlns="" xmlns:a16="http://schemas.microsoft.com/office/drawing/2014/main" id="{00000000-0008-0000-0500-0000E4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41" name="Text Box 79">
          <a:extLst>
            <a:ext uri="{FF2B5EF4-FFF2-40B4-BE49-F238E27FC236}">
              <a16:creationId xmlns="" xmlns:a16="http://schemas.microsoft.com/office/drawing/2014/main" id="{00000000-0008-0000-0500-0000E5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42" name="Text Box 78">
          <a:extLst>
            <a:ext uri="{FF2B5EF4-FFF2-40B4-BE49-F238E27FC236}">
              <a16:creationId xmlns="" xmlns:a16="http://schemas.microsoft.com/office/drawing/2014/main" id="{00000000-0008-0000-0500-0000E6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43" name="Text Box 79">
          <a:extLst>
            <a:ext uri="{FF2B5EF4-FFF2-40B4-BE49-F238E27FC236}">
              <a16:creationId xmlns="" xmlns:a16="http://schemas.microsoft.com/office/drawing/2014/main" id="{00000000-0008-0000-0500-0000E7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44" name="Text Box 78">
          <a:extLst>
            <a:ext uri="{FF2B5EF4-FFF2-40B4-BE49-F238E27FC236}">
              <a16:creationId xmlns="" xmlns:a16="http://schemas.microsoft.com/office/drawing/2014/main" id="{00000000-0008-0000-0500-0000E8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45" name="Text Box 79">
          <a:extLst>
            <a:ext uri="{FF2B5EF4-FFF2-40B4-BE49-F238E27FC236}">
              <a16:creationId xmlns="" xmlns:a16="http://schemas.microsoft.com/office/drawing/2014/main" id="{00000000-0008-0000-0500-0000E9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46" name="Text Box 78">
          <a:extLst>
            <a:ext uri="{FF2B5EF4-FFF2-40B4-BE49-F238E27FC236}">
              <a16:creationId xmlns="" xmlns:a16="http://schemas.microsoft.com/office/drawing/2014/main" id="{00000000-0008-0000-0500-0000EA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47" name="Text Box 79">
          <a:extLst>
            <a:ext uri="{FF2B5EF4-FFF2-40B4-BE49-F238E27FC236}">
              <a16:creationId xmlns="" xmlns:a16="http://schemas.microsoft.com/office/drawing/2014/main" id="{00000000-0008-0000-0500-0000EB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48" name="Text Box 78">
          <a:extLst>
            <a:ext uri="{FF2B5EF4-FFF2-40B4-BE49-F238E27FC236}">
              <a16:creationId xmlns="" xmlns:a16="http://schemas.microsoft.com/office/drawing/2014/main" id="{00000000-0008-0000-0500-0000EC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49" name="Text Box 79">
          <a:extLst>
            <a:ext uri="{FF2B5EF4-FFF2-40B4-BE49-F238E27FC236}">
              <a16:creationId xmlns="" xmlns:a16="http://schemas.microsoft.com/office/drawing/2014/main" id="{00000000-0008-0000-0500-0000ED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50" name="Text Box 78">
          <a:extLst>
            <a:ext uri="{FF2B5EF4-FFF2-40B4-BE49-F238E27FC236}">
              <a16:creationId xmlns="" xmlns:a16="http://schemas.microsoft.com/office/drawing/2014/main" id="{00000000-0008-0000-0500-0000EE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51" name="Text Box 79">
          <a:extLst>
            <a:ext uri="{FF2B5EF4-FFF2-40B4-BE49-F238E27FC236}">
              <a16:creationId xmlns="" xmlns:a16="http://schemas.microsoft.com/office/drawing/2014/main" id="{00000000-0008-0000-0500-0000EF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52" name="Text Box 78">
          <a:extLst>
            <a:ext uri="{FF2B5EF4-FFF2-40B4-BE49-F238E27FC236}">
              <a16:creationId xmlns="" xmlns:a16="http://schemas.microsoft.com/office/drawing/2014/main" id="{00000000-0008-0000-0500-0000F0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53" name="Text Box 79">
          <a:extLst>
            <a:ext uri="{FF2B5EF4-FFF2-40B4-BE49-F238E27FC236}">
              <a16:creationId xmlns="" xmlns:a16="http://schemas.microsoft.com/office/drawing/2014/main" id="{00000000-0008-0000-0500-0000F1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54" name="Text Box 78">
          <a:extLst>
            <a:ext uri="{FF2B5EF4-FFF2-40B4-BE49-F238E27FC236}">
              <a16:creationId xmlns="" xmlns:a16="http://schemas.microsoft.com/office/drawing/2014/main" id="{00000000-0008-0000-0500-0000F2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55" name="Text Box 79">
          <a:extLst>
            <a:ext uri="{FF2B5EF4-FFF2-40B4-BE49-F238E27FC236}">
              <a16:creationId xmlns="" xmlns:a16="http://schemas.microsoft.com/office/drawing/2014/main" id="{00000000-0008-0000-0500-0000F3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56" name="Text Box 78">
          <a:extLst>
            <a:ext uri="{FF2B5EF4-FFF2-40B4-BE49-F238E27FC236}">
              <a16:creationId xmlns="" xmlns:a16="http://schemas.microsoft.com/office/drawing/2014/main" id="{00000000-0008-0000-0500-0000F4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57" name="Text Box 79">
          <a:extLst>
            <a:ext uri="{FF2B5EF4-FFF2-40B4-BE49-F238E27FC236}">
              <a16:creationId xmlns="" xmlns:a16="http://schemas.microsoft.com/office/drawing/2014/main" id="{00000000-0008-0000-0500-0000F5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58" name="Text Box 78">
          <a:extLst>
            <a:ext uri="{FF2B5EF4-FFF2-40B4-BE49-F238E27FC236}">
              <a16:creationId xmlns="" xmlns:a16="http://schemas.microsoft.com/office/drawing/2014/main" id="{00000000-0008-0000-0500-0000F6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59" name="Text Box 79">
          <a:extLst>
            <a:ext uri="{FF2B5EF4-FFF2-40B4-BE49-F238E27FC236}">
              <a16:creationId xmlns="" xmlns:a16="http://schemas.microsoft.com/office/drawing/2014/main" id="{00000000-0008-0000-0500-0000F7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60" name="Text Box 78">
          <a:extLst>
            <a:ext uri="{FF2B5EF4-FFF2-40B4-BE49-F238E27FC236}">
              <a16:creationId xmlns="" xmlns:a16="http://schemas.microsoft.com/office/drawing/2014/main" id="{00000000-0008-0000-0500-0000F8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61" name="Text Box 79">
          <a:extLst>
            <a:ext uri="{FF2B5EF4-FFF2-40B4-BE49-F238E27FC236}">
              <a16:creationId xmlns="" xmlns:a16="http://schemas.microsoft.com/office/drawing/2014/main" id="{00000000-0008-0000-0500-0000F9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62" name="Text Box 78">
          <a:extLst>
            <a:ext uri="{FF2B5EF4-FFF2-40B4-BE49-F238E27FC236}">
              <a16:creationId xmlns="" xmlns:a16="http://schemas.microsoft.com/office/drawing/2014/main" id="{00000000-0008-0000-0500-0000FA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63" name="Text Box 79">
          <a:extLst>
            <a:ext uri="{FF2B5EF4-FFF2-40B4-BE49-F238E27FC236}">
              <a16:creationId xmlns="" xmlns:a16="http://schemas.microsoft.com/office/drawing/2014/main" id="{00000000-0008-0000-0500-0000FB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64" name="Text Box 78">
          <a:extLst>
            <a:ext uri="{FF2B5EF4-FFF2-40B4-BE49-F238E27FC236}">
              <a16:creationId xmlns="" xmlns:a16="http://schemas.microsoft.com/office/drawing/2014/main" id="{00000000-0008-0000-0500-0000FC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65" name="Text Box 79">
          <a:extLst>
            <a:ext uri="{FF2B5EF4-FFF2-40B4-BE49-F238E27FC236}">
              <a16:creationId xmlns="" xmlns:a16="http://schemas.microsoft.com/office/drawing/2014/main" id="{00000000-0008-0000-0500-0000FD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66" name="Text Box 78">
          <a:extLst>
            <a:ext uri="{FF2B5EF4-FFF2-40B4-BE49-F238E27FC236}">
              <a16:creationId xmlns="" xmlns:a16="http://schemas.microsoft.com/office/drawing/2014/main" id="{00000000-0008-0000-0500-0000FE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67" name="Text Box 79">
          <a:extLst>
            <a:ext uri="{FF2B5EF4-FFF2-40B4-BE49-F238E27FC236}">
              <a16:creationId xmlns="" xmlns:a16="http://schemas.microsoft.com/office/drawing/2014/main" id="{00000000-0008-0000-0500-0000FF02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68" name="Text Box 78">
          <a:extLst>
            <a:ext uri="{FF2B5EF4-FFF2-40B4-BE49-F238E27FC236}">
              <a16:creationId xmlns="" xmlns:a16="http://schemas.microsoft.com/office/drawing/2014/main" id="{00000000-0008-0000-0500-000000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69" name="Text Box 79">
          <a:extLst>
            <a:ext uri="{FF2B5EF4-FFF2-40B4-BE49-F238E27FC236}">
              <a16:creationId xmlns="" xmlns:a16="http://schemas.microsoft.com/office/drawing/2014/main" id="{00000000-0008-0000-0500-000001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70" name="Text Box 78">
          <a:extLst>
            <a:ext uri="{FF2B5EF4-FFF2-40B4-BE49-F238E27FC236}">
              <a16:creationId xmlns="" xmlns:a16="http://schemas.microsoft.com/office/drawing/2014/main" id="{00000000-0008-0000-0500-000002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71" name="Text Box 79">
          <a:extLst>
            <a:ext uri="{FF2B5EF4-FFF2-40B4-BE49-F238E27FC236}">
              <a16:creationId xmlns="" xmlns:a16="http://schemas.microsoft.com/office/drawing/2014/main" id="{00000000-0008-0000-0500-000003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72" name="Text Box 78">
          <a:extLst>
            <a:ext uri="{FF2B5EF4-FFF2-40B4-BE49-F238E27FC236}">
              <a16:creationId xmlns="" xmlns:a16="http://schemas.microsoft.com/office/drawing/2014/main" id="{00000000-0008-0000-0500-000004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73" name="Text Box 79">
          <a:extLst>
            <a:ext uri="{FF2B5EF4-FFF2-40B4-BE49-F238E27FC236}">
              <a16:creationId xmlns="" xmlns:a16="http://schemas.microsoft.com/office/drawing/2014/main" id="{00000000-0008-0000-0500-000005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74" name="Text Box 78">
          <a:extLst>
            <a:ext uri="{FF2B5EF4-FFF2-40B4-BE49-F238E27FC236}">
              <a16:creationId xmlns="" xmlns:a16="http://schemas.microsoft.com/office/drawing/2014/main" id="{00000000-0008-0000-0500-000006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75" name="Text Box 79">
          <a:extLst>
            <a:ext uri="{FF2B5EF4-FFF2-40B4-BE49-F238E27FC236}">
              <a16:creationId xmlns="" xmlns:a16="http://schemas.microsoft.com/office/drawing/2014/main" id="{00000000-0008-0000-0500-000007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76" name="Text Box 78">
          <a:extLst>
            <a:ext uri="{FF2B5EF4-FFF2-40B4-BE49-F238E27FC236}">
              <a16:creationId xmlns="" xmlns:a16="http://schemas.microsoft.com/office/drawing/2014/main" id="{00000000-0008-0000-0500-000008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77" name="Text Box 79">
          <a:extLst>
            <a:ext uri="{FF2B5EF4-FFF2-40B4-BE49-F238E27FC236}">
              <a16:creationId xmlns="" xmlns:a16="http://schemas.microsoft.com/office/drawing/2014/main" id="{00000000-0008-0000-0500-000009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78" name="Text Box 78">
          <a:extLst>
            <a:ext uri="{FF2B5EF4-FFF2-40B4-BE49-F238E27FC236}">
              <a16:creationId xmlns="" xmlns:a16="http://schemas.microsoft.com/office/drawing/2014/main" id="{00000000-0008-0000-0500-00000A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79" name="Text Box 79">
          <a:extLst>
            <a:ext uri="{FF2B5EF4-FFF2-40B4-BE49-F238E27FC236}">
              <a16:creationId xmlns="" xmlns:a16="http://schemas.microsoft.com/office/drawing/2014/main" id="{00000000-0008-0000-0500-00000B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80" name="Text Box 78">
          <a:extLst>
            <a:ext uri="{FF2B5EF4-FFF2-40B4-BE49-F238E27FC236}">
              <a16:creationId xmlns="" xmlns:a16="http://schemas.microsoft.com/office/drawing/2014/main" id="{00000000-0008-0000-0500-00000C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81" name="Text Box 79">
          <a:extLst>
            <a:ext uri="{FF2B5EF4-FFF2-40B4-BE49-F238E27FC236}">
              <a16:creationId xmlns="" xmlns:a16="http://schemas.microsoft.com/office/drawing/2014/main" id="{00000000-0008-0000-0500-00000D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82" name="Text Box 78">
          <a:extLst>
            <a:ext uri="{FF2B5EF4-FFF2-40B4-BE49-F238E27FC236}">
              <a16:creationId xmlns="" xmlns:a16="http://schemas.microsoft.com/office/drawing/2014/main" id="{00000000-0008-0000-0500-00000E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83" name="Text Box 79">
          <a:extLst>
            <a:ext uri="{FF2B5EF4-FFF2-40B4-BE49-F238E27FC236}">
              <a16:creationId xmlns="" xmlns:a16="http://schemas.microsoft.com/office/drawing/2014/main" id="{00000000-0008-0000-0500-00000F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84" name="Text Box 78">
          <a:extLst>
            <a:ext uri="{FF2B5EF4-FFF2-40B4-BE49-F238E27FC236}">
              <a16:creationId xmlns="" xmlns:a16="http://schemas.microsoft.com/office/drawing/2014/main" id="{00000000-0008-0000-0500-000010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85" name="Text Box 79">
          <a:extLst>
            <a:ext uri="{FF2B5EF4-FFF2-40B4-BE49-F238E27FC236}">
              <a16:creationId xmlns="" xmlns:a16="http://schemas.microsoft.com/office/drawing/2014/main" id="{00000000-0008-0000-0500-000011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86" name="Text Box 78">
          <a:extLst>
            <a:ext uri="{FF2B5EF4-FFF2-40B4-BE49-F238E27FC236}">
              <a16:creationId xmlns="" xmlns:a16="http://schemas.microsoft.com/office/drawing/2014/main" id="{00000000-0008-0000-0500-000012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87" name="Text Box 79">
          <a:extLst>
            <a:ext uri="{FF2B5EF4-FFF2-40B4-BE49-F238E27FC236}">
              <a16:creationId xmlns="" xmlns:a16="http://schemas.microsoft.com/office/drawing/2014/main" id="{00000000-0008-0000-0500-000013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88" name="Text Box 78">
          <a:extLst>
            <a:ext uri="{FF2B5EF4-FFF2-40B4-BE49-F238E27FC236}">
              <a16:creationId xmlns="" xmlns:a16="http://schemas.microsoft.com/office/drawing/2014/main" id="{00000000-0008-0000-0500-000014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89" name="Text Box 79">
          <a:extLst>
            <a:ext uri="{FF2B5EF4-FFF2-40B4-BE49-F238E27FC236}">
              <a16:creationId xmlns="" xmlns:a16="http://schemas.microsoft.com/office/drawing/2014/main" id="{00000000-0008-0000-0500-000015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90" name="Text Box 78">
          <a:extLst>
            <a:ext uri="{FF2B5EF4-FFF2-40B4-BE49-F238E27FC236}">
              <a16:creationId xmlns="" xmlns:a16="http://schemas.microsoft.com/office/drawing/2014/main" id="{00000000-0008-0000-0500-000016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91" name="Text Box 79">
          <a:extLst>
            <a:ext uri="{FF2B5EF4-FFF2-40B4-BE49-F238E27FC236}">
              <a16:creationId xmlns="" xmlns:a16="http://schemas.microsoft.com/office/drawing/2014/main" id="{00000000-0008-0000-0500-000017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92" name="Text Box 78">
          <a:extLst>
            <a:ext uri="{FF2B5EF4-FFF2-40B4-BE49-F238E27FC236}">
              <a16:creationId xmlns="" xmlns:a16="http://schemas.microsoft.com/office/drawing/2014/main" id="{00000000-0008-0000-0500-000018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93" name="Text Box 79">
          <a:extLst>
            <a:ext uri="{FF2B5EF4-FFF2-40B4-BE49-F238E27FC236}">
              <a16:creationId xmlns="" xmlns:a16="http://schemas.microsoft.com/office/drawing/2014/main" id="{00000000-0008-0000-0500-000019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94" name="Text Box 78">
          <a:extLst>
            <a:ext uri="{FF2B5EF4-FFF2-40B4-BE49-F238E27FC236}">
              <a16:creationId xmlns="" xmlns:a16="http://schemas.microsoft.com/office/drawing/2014/main" id="{00000000-0008-0000-0500-00001A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95" name="Text Box 79">
          <a:extLst>
            <a:ext uri="{FF2B5EF4-FFF2-40B4-BE49-F238E27FC236}">
              <a16:creationId xmlns="" xmlns:a16="http://schemas.microsoft.com/office/drawing/2014/main" id="{00000000-0008-0000-0500-00001B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96" name="Text Box 78">
          <a:extLst>
            <a:ext uri="{FF2B5EF4-FFF2-40B4-BE49-F238E27FC236}">
              <a16:creationId xmlns="" xmlns:a16="http://schemas.microsoft.com/office/drawing/2014/main" id="{00000000-0008-0000-0500-00001C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97" name="Text Box 79">
          <a:extLst>
            <a:ext uri="{FF2B5EF4-FFF2-40B4-BE49-F238E27FC236}">
              <a16:creationId xmlns="" xmlns:a16="http://schemas.microsoft.com/office/drawing/2014/main" id="{00000000-0008-0000-0500-00001D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98" name="Text Box 78">
          <a:extLst>
            <a:ext uri="{FF2B5EF4-FFF2-40B4-BE49-F238E27FC236}">
              <a16:creationId xmlns="" xmlns:a16="http://schemas.microsoft.com/office/drawing/2014/main" id="{00000000-0008-0000-0500-00001E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799" name="Text Box 79">
          <a:extLst>
            <a:ext uri="{FF2B5EF4-FFF2-40B4-BE49-F238E27FC236}">
              <a16:creationId xmlns="" xmlns:a16="http://schemas.microsoft.com/office/drawing/2014/main" id="{00000000-0008-0000-0500-00001F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00" name="Text Box 78">
          <a:extLst>
            <a:ext uri="{FF2B5EF4-FFF2-40B4-BE49-F238E27FC236}">
              <a16:creationId xmlns="" xmlns:a16="http://schemas.microsoft.com/office/drawing/2014/main" id="{00000000-0008-0000-0500-000020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01" name="Text Box 79">
          <a:extLst>
            <a:ext uri="{FF2B5EF4-FFF2-40B4-BE49-F238E27FC236}">
              <a16:creationId xmlns="" xmlns:a16="http://schemas.microsoft.com/office/drawing/2014/main" id="{00000000-0008-0000-0500-000021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02" name="Text Box 78">
          <a:extLst>
            <a:ext uri="{FF2B5EF4-FFF2-40B4-BE49-F238E27FC236}">
              <a16:creationId xmlns="" xmlns:a16="http://schemas.microsoft.com/office/drawing/2014/main" id="{00000000-0008-0000-0500-000022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03" name="Text Box 79">
          <a:extLst>
            <a:ext uri="{FF2B5EF4-FFF2-40B4-BE49-F238E27FC236}">
              <a16:creationId xmlns="" xmlns:a16="http://schemas.microsoft.com/office/drawing/2014/main" id="{00000000-0008-0000-0500-000023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04" name="Text Box 78">
          <a:extLst>
            <a:ext uri="{FF2B5EF4-FFF2-40B4-BE49-F238E27FC236}">
              <a16:creationId xmlns="" xmlns:a16="http://schemas.microsoft.com/office/drawing/2014/main" id="{00000000-0008-0000-0500-000024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05" name="Text Box 79">
          <a:extLst>
            <a:ext uri="{FF2B5EF4-FFF2-40B4-BE49-F238E27FC236}">
              <a16:creationId xmlns="" xmlns:a16="http://schemas.microsoft.com/office/drawing/2014/main" id="{00000000-0008-0000-0500-000025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06" name="Text Box 78">
          <a:extLst>
            <a:ext uri="{FF2B5EF4-FFF2-40B4-BE49-F238E27FC236}">
              <a16:creationId xmlns="" xmlns:a16="http://schemas.microsoft.com/office/drawing/2014/main" id="{00000000-0008-0000-0500-000026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07" name="Text Box 79">
          <a:extLst>
            <a:ext uri="{FF2B5EF4-FFF2-40B4-BE49-F238E27FC236}">
              <a16:creationId xmlns="" xmlns:a16="http://schemas.microsoft.com/office/drawing/2014/main" id="{00000000-0008-0000-0500-000027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08" name="Text Box 78">
          <a:extLst>
            <a:ext uri="{FF2B5EF4-FFF2-40B4-BE49-F238E27FC236}">
              <a16:creationId xmlns="" xmlns:a16="http://schemas.microsoft.com/office/drawing/2014/main" id="{00000000-0008-0000-0500-000028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09" name="Text Box 79">
          <a:extLst>
            <a:ext uri="{FF2B5EF4-FFF2-40B4-BE49-F238E27FC236}">
              <a16:creationId xmlns="" xmlns:a16="http://schemas.microsoft.com/office/drawing/2014/main" id="{00000000-0008-0000-0500-000029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10" name="Text Box 78">
          <a:extLst>
            <a:ext uri="{FF2B5EF4-FFF2-40B4-BE49-F238E27FC236}">
              <a16:creationId xmlns="" xmlns:a16="http://schemas.microsoft.com/office/drawing/2014/main" id="{00000000-0008-0000-0500-00002A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11" name="Text Box 79">
          <a:extLst>
            <a:ext uri="{FF2B5EF4-FFF2-40B4-BE49-F238E27FC236}">
              <a16:creationId xmlns="" xmlns:a16="http://schemas.microsoft.com/office/drawing/2014/main" id="{00000000-0008-0000-0500-00002B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12" name="Text Box 78">
          <a:extLst>
            <a:ext uri="{FF2B5EF4-FFF2-40B4-BE49-F238E27FC236}">
              <a16:creationId xmlns="" xmlns:a16="http://schemas.microsoft.com/office/drawing/2014/main" id="{00000000-0008-0000-0500-00002C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13" name="Text Box 79">
          <a:extLst>
            <a:ext uri="{FF2B5EF4-FFF2-40B4-BE49-F238E27FC236}">
              <a16:creationId xmlns="" xmlns:a16="http://schemas.microsoft.com/office/drawing/2014/main" id="{00000000-0008-0000-0500-00002D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14" name="Text Box 78">
          <a:extLst>
            <a:ext uri="{FF2B5EF4-FFF2-40B4-BE49-F238E27FC236}">
              <a16:creationId xmlns="" xmlns:a16="http://schemas.microsoft.com/office/drawing/2014/main" id="{00000000-0008-0000-0500-00002E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15" name="Text Box 79">
          <a:extLst>
            <a:ext uri="{FF2B5EF4-FFF2-40B4-BE49-F238E27FC236}">
              <a16:creationId xmlns="" xmlns:a16="http://schemas.microsoft.com/office/drawing/2014/main" id="{00000000-0008-0000-0500-00002F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16" name="Text Box 78">
          <a:extLst>
            <a:ext uri="{FF2B5EF4-FFF2-40B4-BE49-F238E27FC236}">
              <a16:creationId xmlns="" xmlns:a16="http://schemas.microsoft.com/office/drawing/2014/main" id="{00000000-0008-0000-0500-000030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17" name="Text Box 79">
          <a:extLst>
            <a:ext uri="{FF2B5EF4-FFF2-40B4-BE49-F238E27FC236}">
              <a16:creationId xmlns="" xmlns:a16="http://schemas.microsoft.com/office/drawing/2014/main" id="{00000000-0008-0000-0500-000031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18" name="Text Box 78">
          <a:extLst>
            <a:ext uri="{FF2B5EF4-FFF2-40B4-BE49-F238E27FC236}">
              <a16:creationId xmlns="" xmlns:a16="http://schemas.microsoft.com/office/drawing/2014/main" id="{00000000-0008-0000-0500-000032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19" name="Text Box 79">
          <a:extLst>
            <a:ext uri="{FF2B5EF4-FFF2-40B4-BE49-F238E27FC236}">
              <a16:creationId xmlns="" xmlns:a16="http://schemas.microsoft.com/office/drawing/2014/main" id="{00000000-0008-0000-0500-000033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20" name="Text Box 78">
          <a:extLst>
            <a:ext uri="{FF2B5EF4-FFF2-40B4-BE49-F238E27FC236}">
              <a16:creationId xmlns="" xmlns:a16="http://schemas.microsoft.com/office/drawing/2014/main" id="{00000000-0008-0000-0500-000034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21" name="Text Box 79">
          <a:extLst>
            <a:ext uri="{FF2B5EF4-FFF2-40B4-BE49-F238E27FC236}">
              <a16:creationId xmlns="" xmlns:a16="http://schemas.microsoft.com/office/drawing/2014/main" id="{00000000-0008-0000-0500-000035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22" name="Text Box 78">
          <a:extLst>
            <a:ext uri="{FF2B5EF4-FFF2-40B4-BE49-F238E27FC236}">
              <a16:creationId xmlns="" xmlns:a16="http://schemas.microsoft.com/office/drawing/2014/main" id="{00000000-0008-0000-0500-000036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23" name="Text Box 79">
          <a:extLst>
            <a:ext uri="{FF2B5EF4-FFF2-40B4-BE49-F238E27FC236}">
              <a16:creationId xmlns="" xmlns:a16="http://schemas.microsoft.com/office/drawing/2014/main" id="{00000000-0008-0000-0500-000037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24" name="Text Box 78">
          <a:extLst>
            <a:ext uri="{FF2B5EF4-FFF2-40B4-BE49-F238E27FC236}">
              <a16:creationId xmlns="" xmlns:a16="http://schemas.microsoft.com/office/drawing/2014/main" id="{00000000-0008-0000-0500-000038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25" name="Text Box 79">
          <a:extLst>
            <a:ext uri="{FF2B5EF4-FFF2-40B4-BE49-F238E27FC236}">
              <a16:creationId xmlns="" xmlns:a16="http://schemas.microsoft.com/office/drawing/2014/main" id="{00000000-0008-0000-0500-000039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26" name="Text Box 78">
          <a:extLst>
            <a:ext uri="{FF2B5EF4-FFF2-40B4-BE49-F238E27FC236}">
              <a16:creationId xmlns="" xmlns:a16="http://schemas.microsoft.com/office/drawing/2014/main" id="{00000000-0008-0000-0500-00003A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27" name="Text Box 79">
          <a:extLst>
            <a:ext uri="{FF2B5EF4-FFF2-40B4-BE49-F238E27FC236}">
              <a16:creationId xmlns="" xmlns:a16="http://schemas.microsoft.com/office/drawing/2014/main" id="{00000000-0008-0000-0500-00003B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28" name="Text Box 78">
          <a:extLst>
            <a:ext uri="{FF2B5EF4-FFF2-40B4-BE49-F238E27FC236}">
              <a16:creationId xmlns="" xmlns:a16="http://schemas.microsoft.com/office/drawing/2014/main" id="{00000000-0008-0000-0500-00003C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29" name="Text Box 79">
          <a:extLst>
            <a:ext uri="{FF2B5EF4-FFF2-40B4-BE49-F238E27FC236}">
              <a16:creationId xmlns="" xmlns:a16="http://schemas.microsoft.com/office/drawing/2014/main" id="{00000000-0008-0000-0500-00003D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30" name="Text Box 78">
          <a:extLst>
            <a:ext uri="{FF2B5EF4-FFF2-40B4-BE49-F238E27FC236}">
              <a16:creationId xmlns="" xmlns:a16="http://schemas.microsoft.com/office/drawing/2014/main" id="{00000000-0008-0000-0500-00003E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31" name="Text Box 79">
          <a:extLst>
            <a:ext uri="{FF2B5EF4-FFF2-40B4-BE49-F238E27FC236}">
              <a16:creationId xmlns="" xmlns:a16="http://schemas.microsoft.com/office/drawing/2014/main" id="{00000000-0008-0000-0500-00003F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32" name="Text Box 78">
          <a:extLst>
            <a:ext uri="{FF2B5EF4-FFF2-40B4-BE49-F238E27FC236}">
              <a16:creationId xmlns="" xmlns:a16="http://schemas.microsoft.com/office/drawing/2014/main" id="{00000000-0008-0000-0500-000040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33" name="Text Box 79">
          <a:extLst>
            <a:ext uri="{FF2B5EF4-FFF2-40B4-BE49-F238E27FC236}">
              <a16:creationId xmlns="" xmlns:a16="http://schemas.microsoft.com/office/drawing/2014/main" id="{00000000-0008-0000-0500-000041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34" name="Text Box 78">
          <a:extLst>
            <a:ext uri="{FF2B5EF4-FFF2-40B4-BE49-F238E27FC236}">
              <a16:creationId xmlns="" xmlns:a16="http://schemas.microsoft.com/office/drawing/2014/main" id="{00000000-0008-0000-0500-000042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35" name="Text Box 79">
          <a:extLst>
            <a:ext uri="{FF2B5EF4-FFF2-40B4-BE49-F238E27FC236}">
              <a16:creationId xmlns="" xmlns:a16="http://schemas.microsoft.com/office/drawing/2014/main" id="{00000000-0008-0000-0500-000043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36" name="Text Box 78">
          <a:extLst>
            <a:ext uri="{FF2B5EF4-FFF2-40B4-BE49-F238E27FC236}">
              <a16:creationId xmlns="" xmlns:a16="http://schemas.microsoft.com/office/drawing/2014/main" id="{00000000-0008-0000-0500-000044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37" name="Text Box 79">
          <a:extLst>
            <a:ext uri="{FF2B5EF4-FFF2-40B4-BE49-F238E27FC236}">
              <a16:creationId xmlns="" xmlns:a16="http://schemas.microsoft.com/office/drawing/2014/main" id="{00000000-0008-0000-0500-000045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38" name="Text Box 78">
          <a:extLst>
            <a:ext uri="{FF2B5EF4-FFF2-40B4-BE49-F238E27FC236}">
              <a16:creationId xmlns="" xmlns:a16="http://schemas.microsoft.com/office/drawing/2014/main" id="{00000000-0008-0000-0500-000046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39" name="Text Box 79">
          <a:extLst>
            <a:ext uri="{FF2B5EF4-FFF2-40B4-BE49-F238E27FC236}">
              <a16:creationId xmlns="" xmlns:a16="http://schemas.microsoft.com/office/drawing/2014/main" id="{00000000-0008-0000-0500-000047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40" name="Text Box 78">
          <a:extLst>
            <a:ext uri="{FF2B5EF4-FFF2-40B4-BE49-F238E27FC236}">
              <a16:creationId xmlns="" xmlns:a16="http://schemas.microsoft.com/office/drawing/2014/main" id="{00000000-0008-0000-0500-000048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41" name="Text Box 79">
          <a:extLst>
            <a:ext uri="{FF2B5EF4-FFF2-40B4-BE49-F238E27FC236}">
              <a16:creationId xmlns="" xmlns:a16="http://schemas.microsoft.com/office/drawing/2014/main" id="{00000000-0008-0000-0500-000049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42" name="Text Box 78">
          <a:extLst>
            <a:ext uri="{FF2B5EF4-FFF2-40B4-BE49-F238E27FC236}">
              <a16:creationId xmlns="" xmlns:a16="http://schemas.microsoft.com/office/drawing/2014/main" id="{00000000-0008-0000-0500-00004A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43" name="Text Box 79">
          <a:extLst>
            <a:ext uri="{FF2B5EF4-FFF2-40B4-BE49-F238E27FC236}">
              <a16:creationId xmlns="" xmlns:a16="http://schemas.microsoft.com/office/drawing/2014/main" id="{00000000-0008-0000-0500-00004B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44" name="Text Box 78">
          <a:extLst>
            <a:ext uri="{FF2B5EF4-FFF2-40B4-BE49-F238E27FC236}">
              <a16:creationId xmlns="" xmlns:a16="http://schemas.microsoft.com/office/drawing/2014/main" id="{00000000-0008-0000-0500-00004C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45" name="Text Box 79">
          <a:extLst>
            <a:ext uri="{FF2B5EF4-FFF2-40B4-BE49-F238E27FC236}">
              <a16:creationId xmlns="" xmlns:a16="http://schemas.microsoft.com/office/drawing/2014/main" id="{00000000-0008-0000-0500-00004D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46" name="Text Box 78">
          <a:extLst>
            <a:ext uri="{FF2B5EF4-FFF2-40B4-BE49-F238E27FC236}">
              <a16:creationId xmlns="" xmlns:a16="http://schemas.microsoft.com/office/drawing/2014/main" id="{00000000-0008-0000-0500-00004E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47" name="Text Box 79">
          <a:extLst>
            <a:ext uri="{FF2B5EF4-FFF2-40B4-BE49-F238E27FC236}">
              <a16:creationId xmlns="" xmlns:a16="http://schemas.microsoft.com/office/drawing/2014/main" id="{00000000-0008-0000-0500-00004F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48" name="Text Box 78">
          <a:extLst>
            <a:ext uri="{FF2B5EF4-FFF2-40B4-BE49-F238E27FC236}">
              <a16:creationId xmlns="" xmlns:a16="http://schemas.microsoft.com/office/drawing/2014/main" id="{00000000-0008-0000-0500-000050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49" name="Text Box 79">
          <a:extLst>
            <a:ext uri="{FF2B5EF4-FFF2-40B4-BE49-F238E27FC236}">
              <a16:creationId xmlns="" xmlns:a16="http://schemas.microsoft.com/office/drawing/2014/main" id="{00000000-0008-0000-0500-000051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50" name="Text Box 78">
          <a:extLst>
            <a:ext uri="{FF2B5EF4-FFF2-40B4-BE49-F238E27FC236}">
              <a16:creationId xmlns="" xmlns:a16="http://schemas.microsoft.com/office/drawing/2014/main" id="{00000000-0008-0000-0500-000052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51" name="Text Box 79">
          <a:extLst>
            <a:ext uri="{FF2B5EF4-FFF2-40B4-BE49-F238E27FC236}">
              <a16:creationId xmlns="" xmlns:a16="http://schemas.microsoft.com/office/drawing/2014/main" id="{00000000-0008-0000-0500-000053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52" name="Text Box 78">
          <a:extLst>
            <a:ext uri="{FF2B5EF4-FFF2-40B4-BE49-F238E27FC236}">
              <a16:creationId xmlns="" xmlns:a16="http://schemas.microsoft.com/office/drawing/2014/main" id="{00000000-0008-0000-0500-000054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53" name="Text Box 79">
          <a:extLst>
            <a:ext uri="{FF2B5EF4-FFF2-40B4-BE49-F238E27FC236}">
              <a16:creationId xmlns="" xmlns:a16="http://schemas.microsoft.com/office/drawing/2014/main" id="{00000000-0008-0000-0500-000055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54" name="Text Box 78">
          <a:extLst>
            <a:ext uri="{FF2B5EF4-FFF2-40B4-BE49-F238E27FC236}">
              <a16:creationId xmlns="" xmlns:a16="http://schemas.microsoft.com/office/drawing/2014/main" id="{00000000-0008-0000-0500-000056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55" name="Text Box 79">
          <a:extLst>
            <a:ext uri="{FF2B5EF4-FFF2-40B4-BE49-F238E27FC236}">
              <a16:creationId xmlns="" xmlns:a16="http://schemas.microsoft.com/office/drawing/2014/main" id="{00000000-0008-0000-0500-000057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56" name="Text Box 78">
          <a:extLst>
            <a:ext uri="{FF2B5EF4-FFF2-40B4-BE49-F238E27FC236}">
              <a16:creationId xmlns="" xmlns:a16="http://schemas.microsoft.com/office/drawing/2014/main" id="{00000000-0008-0000-0500-000058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57" name="Text Box 79">
          <a:extLst>
            <a:ext uri="{FF2B5EF4-FFF2-40B4-BE49-F238E27FC236}">
              <a16:creationId xmlns="" xmlns:a16="http://schemas.microsoft.com/office/drawing/2014/main" id="{00000000-0008-0000-0500-000059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58" name="Text Box 78">
          <a:extLst>
            <a:ext uri="{FF2B5EF4-FFF2-40B4-BE49-F238E27FC236}">
              <a16:creationId xmlns="" xmlns:a16="http://schemas.microsoft.com/office/drawing/2014/main" id="{00000000-0008-0000-0500-00005A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59" name="Text Box 79">
          <a:extLst>
            <a:ext uri="{FF2B5EF4-FFF2-40B4-BE49-F238E27FC236}">
              <a16:creationId xmlns="" xmlns:a16="http://schemas.microsoft.com/office/drawing/2014/main" id="{00000000-0008-0000-0500-00005B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60" name="Text Box 78">
          <a:extLst>
            <a:ext uri="{FF2B5EF4-FFF2-40B4-BE49-F238E27FC236}">
              <a16:creationId xmlns="" xmlns:a16="http://schemas.microsoft.com/office/drawing/2014/main" id="{00000000-0008-0000-0500-00005C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61" name="Text Box 79">
          <a:extLst>
            <a:ext uri="{FF2B5EF4-FFF2-40B4-BE49-F238E27FC236}">
              <a16:creationId xmlns="" xmlns:a16="http://schemas.microsoft.com/office/drawing/2014/main" id="{00000000-0008-0000-0500-00005D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62" name="Text Box 78">
          <a:extLst>
            <a:ext uri="{FF2B5EF4-FFF2-40B4-BE49-F238E27FC236}">
              <a16:creationId xmlns="" xmlns:a16="http://schemas.microsoft.com/office/drawing/2014/main" id="{00000000-0008-0000-0500-00005E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63" name="Text Box 79">
          <a:extLst>
            <a:ext uri="{FF2B5EF4-FFF2-40B4-BE49-F238E27FC236}">
              <a16:creationId xmlns="" xmlns:a16="http://schemas.microsoft.com/office/drawing/2014/main" id="{00000000-0008-0000-0500-00005F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64" name="Text Box 78">
          <a:extLst>
            <a:ext uri="{FF2B5EF4-FFF2-40B4-BE49-F238E27FC236}">
              <a16:creationId xmlns="" xmlns:a16="http://schemas.microsoft.com/office/drawing/2014/main" id="{00000000-0008-0000-0500-000060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65" name="Text Box 79">
          <a:extLst>
            <a:ext uri="{FF2B5EF4-FFF2-40B4-BE49-F238E27FC236}">
              <a16:creationId xmlns="" xmlns:a16="http://schemas.microsoft.com/office/drawing/2014/main" id="{00000000-0008-0000-0500-000061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66" name="Text Box 78">
          <a:extLst>
            <a:ext uri="{FF2B5EF4-FFF2-40B4-BE49-F238E27FC236}">
              <a16:creationId xmlns="" xmlns:a16="http://schemas.microsoft.com/office/drawing/2014/main" id="{00000000-0008-0000-0500-000062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67" name="Text Box 79">
          <a:extLst>
            <a:ext uri="{FF2B5EF4-FFF2-40B4-BE49-F238E27FC236}">
              <a16:creationId xmlns="" xmlns:a16="http://schemas.microsoft.com/office/drawing/2014/main" id="{00000000-0008-0000-0500-000063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68" name="Text Box 78">
          <a:extLst>
            <a:ext uri="{FF2B5EF4-FFF2-40B4-BE49-F238E27FC236}">
              <a16:creationId xmlns="" xmlns:a16="http://schemas.microsoft.com/office/drawing/2014/main" id="{00000000-0008-0000-0500-000064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69" name="Text Box 79">
          <a:extLst>
            <a:ext uri="{FF2B5EF4-FFF2-40B4-BE49-F238E27FC236}">
              <a16:creationId xmlns="" xmlns:a16="http://schemas.microsoft.com/office/drawing/2014/main" id="{00000000-0008-0000-0500-000065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70" name="Text Box 78">
          <a:extLst>
            <a:ext uri="{FF2B5EF4-FFF2-40B4-BE49-F238E27FC236}">
              <a16:creationId xmlns="" xmlns:a16="http://schemas.microsoft.com/office/drawing/2014/main" id="{00000000-0008-0000-0500-000066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71" name="Text Box 79">
          <a:extLst>
            <a:ext uri="{FF2B5EF4-FFF2-40B4-BE49-F238E27FC236}">
              <a16:creationId xmlns="" xmlns:a16="http://schemas.microsoft.com/office/drawing/2014/main" id="{00000000-0008-0000-0500-000067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72" name="Text Box 78">
          <a:extLst>
            <a:ext uri="{FF2B5EF4-FFF2-40B4-BE49-F238E27FC236}">
              <a16:creationId xmlns="" xmlns:a16="http://schemas.microsoft.com/office/drawing/2014/main" id="{00000000-0008-0000-0500-000068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73" name="Text Box 79">
          <a:extLst>
            <a:ext uri="{FF2B5EF4-FFF2-40B4-BE49-F238E27FC236}">
              <a16:creationId xmlns="" xmlns:a16="http://schemas.microsoft.com/office/drawing/2014/main" id="{00000000-0008-0000-0500-000069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74" name="Text Box 78">
          <a:extLst>
            <a:ext uri="{FF2B5EF4-FFF2-40B4-BE49-F238E27FC236}">
              <a16:creationId xmlns="" xmlns:a16="http://schemas.microsoft.com/office/drawing/2014/main" id="{00000000-0008-0000-0500-00006A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75" name="Text Box 79">
          <a:extLst>
            <a:ext uri="{FF2B5EF4-FFF2-40B4-BE49-F238E27FC236}">
              <a16:creationId xmlns="" xmlns:a16="http://schemas.microsoft.com/office/drawing/2014/main" id="{00000000-0008-0000-0500-00006B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76" name="Text Box 78">
          <a:extLst>
            <a:ext uri="{FF2B5EF4-FFF2-40B4-BE49-F238E27FC236}">
              <a16:creationId xmlns="" xmlns:a16="http://schemas.microsoft.com/office/drawing/2014/main" id="{00000000-0008-0000-0500-00006C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77" name="Text Box 79">
          <a:extLst>
            <a:ext uri="{FF2B5EF4-FFF2-40B4-BE49-F238E27FC236}">
              <a16:creationId xmlns="" xmlns:a16="http://schemas.microsoft.com/office/drawing/2014/main" id="{00000000-0008-0000-0500-00006D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78" name="Text Box 78">
          <a:extLst>
            <a:ext uri="{FF2B5EF4-FFF2-40B4-BE49-F238E27FC236}">
              <a16:creationId xmlns="" xmlns:a16="http://schemas.microsoft.com/office/drawing/2014/main" id="{00000000-0008-0000-0500-00006E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79" name="Text Box 79">
          <a:extLst>
            <a:ext uri="{FF2B5EF4-FFF2-40B4-BE49-F238E27FC236}">
              <a16:creationId xmlns="" xmlns:a16="http://schemas.microsoft.com/office/drawing/2014/main" id="{00000000-0008-0000-0500-00006F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80" name="Text Box 78">
          <a:extLst>
            <a:ext uri="{FF2B5EF4-FFF2-40B4-BE49-F238E27FC236}">
              <a16:creationId xmlns="" xmlns:a16="http://schemas.microsoft.com/office/drawing/2014/main" id="{00000000-0008-0000-0500-000070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81" name="Text Box 79">
          <a:extLst>
            <a:ext uri="{FF2B5EF4-FFF2-40B4-BE49-F238E27FC236}">
              <a16:creationId xmlns="" xmlns:a16="http://schemas.microsoft.com/office/drawing/2014/main" id="{00000000-0008-0000-0500-000071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82" name="Text Box 78">
          <a:extLst>
            <a:ext uri="{FF2B5EF4-FFF2-40B4-BE49-F238E27FC236}">
              <a16:creationId xmlns="" xmlns:a16="http://schemas.microsoft.com/office/drawing/2014/main" id="{00000000-0008-0000-0500-000072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83" name="Text Box 79">
          <a:extLst>
            <a:ext uri="{FF2B5EF4-FFF2-40B4-BE49-F238E27FC236}">
              <a16:creationId xmlns="" xmlns:a16="http://schemas.microsoft.com/office/drawing/2014/main" id="{00000000-0008-0000-0500-000073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84" name="Text Box 78">
          <a:extLst>
            <a:ext uri="{FF2B5EF4-FFF2-40B4-BE49-F238E27FC236}">
              <a16:creationId xmlns="" xmlns:a16="http://schemas.microsoft.com/office/drawing/2014/main" id="{00000000-0008-0000-0500-000074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85" name="Text Box 79">
          <a:extLst>
            <a:ext uri="{FF2B5EF4-FFF2-40B4-BE49-F238E27FC236}">
              <a16:creationId xmlns="" xmlns:a16="http://schemas.microsoft.com/office/drawing/2014/main" id="{00000000-0008-0000-0500-000075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86" name="Text Box 78">
          <a:extLst>
            <a:ext uri="{FF2B5EF4-FFF2-40B4-BE49-F238E27FC236}">
              <a16:creationId xmlns="" xmlns:a16="http://schemas.microsoft.com/office/drawing/2014/main" id="{00000000-0008-0000-0500-000076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87" name="Text Box 79">
          <a:extLst>
            <a:ext uri="{FF2B5EF4-FFF2-40B4-BE49-F238E27FC236}">
              <a16:creationId xmlns="" xmlns:a16="http://schemas.microsoft.com/office/drawing/2014/main" id="{00000000-0008-0000-0500-000077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88" name="Text Box 78">
          <a:extLst>
            <a:ext uri="{FF2B5EF4-FFF2-40B4-BE49-F238E27FC236}">
              <a16:creationId xmlns="" xmlns:a16="http://schemas.microsoft.com/office/drawing/2014/main" id="{00000000-0008-0000-0500-000078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89" name="Text Box 79">
          <a:extLst>
            <a:ext uri="{FF2B5EF4-FFF2-40B4-BE49-F238E27FC236}">
              <a16:creationId xmlns="" xmlns:a16="http://schemas.microsoft.com/office/drawing/2014/main" id="{00000000-0008-0000-0500-000079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90" name="Text Box 78">
          <a:extLst>
            <a:ext uri="{FF2B5EF4-FFF2-40B4-BE49-F238E27FC236}">
              <a16:creationId xmlns="" xmlns:a16="http://schemas.microsoft.com/office/drawing/2014/main" id="{00000000-0008-0000-0500-00007A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91" name="Text Box 79">
          <a:extLst>
            <a:ext uri="{FF2B5EF4-FFF2-40B4-BE49-F238E27FC236}">
              <a16:creationId xmlns="" xmlns:a16="http://schemas.microsoft.com/office/drawing/2014/main" id="{00000000-0008-0000-0500-00007B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92" name="Text Box 78">
          <a:extLst>
            <a:ext uri="{FF2B5EF4-FFF2-40B4-BE49-F238E27FC236}">
              <a16:creationId xmlns="" xmlns:a16="http://schemas.microsoft.com/office/drawing/2014/main" id="{00000000-0008-0000-0500-00007C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93" name="Text Box 79">
          <a:extLst>
            <a:ext uri="{FF2B5EF4-FFF2-40B4-BE49-F238E27FC236}">
              <a16:creationId xmlns="" xmlns:a16="http://schemas.microsoft.com/office/drawing/2014/main" id="{00000000-0008-0000-0500-00007D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94" name="Text Box 78">
          <a:extLst>
            <a:ext uri="{FF2B5EF4-FFF2-40B4-BE49-F238E27FC236}">
              <a16:creationId xmlns="" xmlns:a16="http://schemas.microsoft.com/office/drawing/2014/main" id="{00000000-0008-0000-0500-00007E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95" name="Text Box 79">
          <a:extLst>
            <a:ext uri="{FF2B5EF4-FFF2-40B4-BE49-F238E27FC236}">
              <a16:creationId xmlns="" xmlns:a16="http://schemas.microsoft.com/office/drawing/2014/main" id="{00000000-0008-0000-0500-00007F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96" name="Text Box 78">
          <a:extLst>
            <a:ext uri="{FF2B5EF4-FFF2-40B4-BE49-F238E27FC236}">
              <a16:creationId xmlns="" xmlns:a16="http://schemas.microsoft.com/office/drawing/2014/main" id="{00000000-0008-0000-0500-000080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97" name="Text Box 79">
          <a:extLst>
            <a:ext uri="{FF2B5EF4-FFF2-40B4-BE49-F238E27FC236}">
              <a16:creationId xmlns="" xmlns:a16="http://schemas.microsoft.com/office/drawing/2014/main" id="{00000000-0008-0000-0500-000081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98" name="Text Box 78">
          <a:extLst>
            <a:ext uri="{FF2B5EF4-FFF2-40B4-BE49-F238E27FC236}">
              <a16:creationId xmlns="" xmlns:a16="http://schemas.microsoft.com/office/drawing/2014/main" id="{00000000-0008-0000-0500-000082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899" name="Text Box 79">
          <a:extLst>
            <a:ext uri="{FF2B5EF4-FFF2-40B4-BE49-F238E27FC236}">
              <a16:creationId xmlns="" xmlns:a16="http://schemas.microsoft.com/office/drawing/2014/main" id="{00000000-0008-0000-0500-000083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00" name="Text Box 78">
          <a:extLst>
            <a:ext uri="{FF2B5EF4-FFF2-40B4-BE49-F238E27FC236}">
              <a16:creationId xmlns="" xmlns:a16="http://schemas.microsoft.com/office/drawing/2014/main" id="{00000000-0008-0000-0500-000084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01" name="Text Box 79">
          <a:extLst>
            <a:ext uri="{FF2B5EF4-FFF2-40B4-BE49-F238E27FC236}">
              <a16:creationId xmlns="" xmlns:a16="http://schemas.microsoft.com/office/drawing/2014/main" id="{00000000-0008-0000-0500-000085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02" name="Text Box 78">
          <a:extLst>
            <a:ext uri="{FF2B5EF4-FFF2-40B4-BE49-F238E27FC236}">
              <a16:creationId xmlns="" xmlns:a16="http://schemas.microsoft.com/office/drawing/2014/main" id="{00000000-0008-0000-0500-000086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03" name="Text Box 79">
          <a:extLst>
            <a:ext uri="{FF2B5EF4-FFF2-40B4-BE49-F238E27FC236}">
              <a16:creationId xmlns="" xmlns:a16="http://schemas.microsoft.com/office/drawing/2014/main" id="{00000000-0008-0000-0500-000087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04" name="Text Box 78">
          <a:extLst>
            <a:ext uri="{FF2B5EF4-FFF2-40B4-BE49-F238E27FC236}">
              <a16:creationId xmlns="" xmlns:a16="http://schemas.microsoft.com/office/drawing/2014/main" id="{00000000-0008-0000-0500-000088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05" name="Text Box 79">
          <a:extLst>
            <a:ext uri="{FF2B5EF4-FFF2-40B4-BE49-F238E27FC236}">
              <a16:creationId xmlns="" xmlns:a16="http://schemas.microsoft.com/office/drawing/2014/main" id="{00000000-0008-0000-0500-000089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06" name="Text Box 78">
          <a:extLst>
            <a:ext uri="{FF2B5EF4-FFF2-40B4-BE49-F238E27FC236}">
              <a16:creationId xmlns="" xmlns:a16="http://schemas.microsoft.com/office/drawing/2014/main" id="{00000000-0008-0000-0500-00008A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07" name="Text Box 79">
          <a:extLst>
            <a:ext uri="{FF2B5EF4-FFF2-40B4-BE49-F238E27FC236}">
              <a16:creationId xmlns="" xmlns:a16="http://schemas.microsoft.com/office/drawing/2014/main" id="{00000000-0008-0000-0500-00008B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08" name="Text Box 78">
          <a:extLst>
            <a:ext uri="{FF2B5EF4-FFF2-40B4-BE49-F238E27FC236}">
              <a16:creationId xmlns="" xmlns:a16="http://schemas.microsoft.com/office/drawing/2014/main" id="{00000000-0008-0000-0500-00008C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09" name="Text Box 79">
          <a:extLst>
            <a:ext uri="{FF2B5EF4-FFF2-40B4-BE49-F238E27FC236}">
              <a16:creationId xmlns="" xmlns:a16="http://schemas.microsoft.com/office/drawing/2014/main" id="{00000000-0008-0000-0500-00008D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10" name="Text Box 78">
          <a:extLst>
            <a:ext uri="{FF2B5EF4-FFF2-40B4-BE49-F238E27FC236}">
              <a16:creationId xmlns="" xmlns:a16="http://schemas.microsoft.com/office/drawing/2014/main" id="{00000000-0008-0000-0500-00008E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11" name="Text Box 79">
          <a:extLst>
            <a:ext uri="{FF2B5EF4-FFF2-40B4-BE49-F238E27FC236}">
              <a16:creationId xmlns="" xmlns:a16="http://schemas.microsoft.com/office/drawing/2014/main" id="{00000000-0008-0000-0500-00008F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12" name="Text Box 78">
          <a:extLst>
            <a:ext uri="{FF2B5EF4-FFF2-40B4-BE49-F238E27FC236}">
              <a16:creationId xmlns="" xmlns:a16="http://schemas.microsoft.com/office/drawing/2014/main" id="{00000000-0008-0000-0500-000090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13" name="Text Box 79">
          <a:extLst>
            <a:ext uri="{FF2B5EF4-FFF2-40B4-BE49-F238E27FC236}">
              <a16:creationId xmlns="" xmlns:a16="http://schemas.microsoft.com/office/drawing/2014/main" id="{00000000-0008-0000-0500-000091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14" name="Text Box 78">
          <a:extLst>
            <a:ext uri="{FF2B5EF4-FFF2-40B4-BE49-F238E27FC236}">
              <a16:creationId xmlns="" xmlns:a16="http://schemas.microsoft.com/office/drawing/2014/main" id="{00000000-0008-0000-0500-000092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15" name="Text Box 79">
          <a:extLst>
            <a:ext uri="{FF2B5EF4-FFF2-40B4-BE49-F238E27FC236}">
              <a16:creationId xmlns="" xmlns:a16="http://schemas.microsoft.com/office/drawing/2014/main" id="{00000000-0008-0000-0500-000093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16" name="Text Box 78">
          <a:extLst>
            <a:ext uri="{FF2B5EF4-FFF2-40B4-BE49-F238E27FC236}">
              <a16:creationId xmlns="" xmlns:a16="http://schemas.microsoft.com/office/drawing/2014/main" id="{00000000-0008-0000-0500-000094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17" name="Text Box 79">
          <a:extLst>
            <a:ext uri="{FF2B5EF4-FFF2-40B4-BE49-F238E27FC236}">
              <a16:creationId xmlns="" xmlns:a16="http://schemas.microsoft.com/office/drawing/2014/main" id="{00000000-0008-0000-0500-000095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18" name="Text Box 78">
          <a:extLst>
            <a:ext uri="{FF2B5EF4-FFF2-40B4-BE49-F238E27FC236}">
              <a16:creationId xmlns="" xmlns:a16="http://schemas.microsoft.com/office/drawing/2014/main" id="{00000000-0008-0000-0500-000096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19" name="Text Box 79">
          <a:extLst>
            <a:ext uri="{FF2B5EF4-FFF2-40B4-BE49-F238E27FC236}">
              <a16:creationId xmlns="" xmlns:a16="http://schemas.microsoft.com/office/drawing/2014/main" id="{00000000-0008-0000-0500-000097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20" name="Text Box 78">
          <a:extLst>
            <a:ext uri="{FF2B5EF4-FFF2-40B4-BE49-F238E27FC236}">
              <a16:creationId xmlns="" xmlns:a16="http://schemas.microsoft.com/office/drawing/2014/main" id="{00000000-0008-0000-0500-000098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21" name="Text Box 79">
          <a:extLst>
            <a:ext uri="{FF2B5EF4-FFF2-40B4-BE49-F238E27FC236}">
              <a16:creationId xmlns="" xmlns:a16="http://schemas.microsoft.com/office/drawing/2014/main" id="{00000000-0008-0000-0500-000099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22" name="Text Box 78">
          <a:extLst>
            <a:ext uri="{FF2B5EF4-FFF2-40B4-BE49-F238E27FC236}">
              <a16:creationId xmlns="" xmlns:a16="http://schemas.microsoft.com/office/drawing/2014/main" id="{00000000-0008-0000-0500-00009A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23" name="Text Box 79">
          <a:extLst>
            <a:ext uri="{FF2B5EF4-FFF2-40B4-BE49-F238E27FC236}">
              <a16:creationId xmlns="" xmlns:a16="http://schemas.microsoft.com/office/drawing/2014/main" id="{00000000-0008-0000-0500-00009B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24" name="Text Box 78">
          <a:extLst>
            <a:ext uri="{FF2B5EF4-FFF2-40B4-BE49-F238E27FC236}">
              <a16:creationId xmlns="" xmlns:a16="http://schemas.microsoft.com/office/drawing/2014/main" id="{00000000-0008-0000-0500-00009C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25" name="Text Box 79">
          <a:extLst>
            <a:ext uri="{FF2B5EF4-FFF2-40B4-BE49-F238E27FC236}">
              <a16:creationId xmlns="" xmlns:a16="http://schemas.microsoft.com/office/drawing/2014/main" id="{00000000-0008-0000-0500-00009D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26" name="Text Box 78">
          <a:extLst>
            <a:ext uri="{FF2B5EF4-FFF2-40B4-BE49-F238E27FC236}">
              <a16:creationId xmlns="" xmlns:a16="http://schemas.microsoft.com/office/drawing/2014/main" id="{00000000-0008-0000-0500-00009E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27" name="Text Box 79">
          <a:extLst>
            <a:ext uri="{FF2B5EF4-FFF2-40B4-BE49-F238E27FC236}">
              <a16:creationId xmlns="" xmlns:a16="http://schemas.microsoft.com/office/drawing/2014/main" id="{00000000-0008-0000-0500-00009F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28" name="Text Box 78">
          <a:extLst>
            <a:ext uri="{FF2B5EF4-FFF2-40B4-BE49-F238E27FC236}">
              <a16:creationId xmlns="" xmlns:a16="http://schemas.microsoft.com/office/drawing/2014/main" id="{00000000-0008-0000-0500-0000A0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29" name="Text Box 79">
          <a:extLst>
            <a:ext uri="{FF2B5EF4-FFF2-40B4-BE49-F238E27FC236}">
              <a16:creationId xmlns="" xmlns:a16="http://schemas.microsoft.com/office/drawing/2014/main" id="{00000000-0008-0000-0500-0000A1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30" name="Text Box 78">
          <a:extLst>
            <a:ext uri="{FF2B5EF4-FFF2-40B4-BE49-F238E27FC236}">
              <a16:creationId xmlns="" xmlns:a16="http://schemas.microsoft.com/office/drawing/2014/main" id="{00000000-0008-0000-0500-0000A2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31" name="Text Box 79">
          <a:extLst>
            <a:ext uri="{FF2B5EF4-FFF2-40B4-BE49-F238E27FC236}">
              <a16:creationId xmlns="" xmlns:a16="http://schemas.microsoft.com/office/drawing/2014/main" id="{00000000-0008-0000-0500-0000A3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32" name="Text Box 78">
          <a:extLst>
            <a:ext uri="{FF2B5EF4-FFF2-40B4-BE49-F238E27FC236}">
              <a16:creationId xmlns="" xmlns:a16="http://schemas.microsoft.com/office/drawing/2014/main" id="{00000000-0008-0000-0500-0000A4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33" name="Text Box 79">
          <a:extLst>
            <a:ext uri="{FF2B5EF4-FFF2-40B4-BE49-F238E27FC236}">
              <a16:creationId xmlns="" xmlns:a16="http://schemas.microsoft.com/office/drawing/2014/main" id="{00000000-0008-0000-0500-0000A5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34" name="Text Box 78">
          <a:extLst>
            <a:ext uri="{FF2B5EF4-FFF2-40B4-BE49-F238E27FC236}">
              <a16:creationId xmlns="" xmlns:a16="http://schemas.microsoft.com/office/drawing/2014/main" id="{00000000-0008-0000-0500-0000A6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35" name="Text Box 79">
          <a:extLst>
            <a:ext uri="{FF2B5EF4-FFF2-40B4-BE49-F238E27FC236}">
              <a16:creationId xmlns="" xmlns:a16="http://schemas.microsoft.com/office/drawing/2014/main" id="{00000000-0008-0000-0500-0000A7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36" name="Text Box 78">
          <a:extLst>
            <a:ext uri="{FF2B5EF4-FFF2-40B4-BE49-F238E27FC236}">
              <a16:creationId xmlns="" xmlns:a16="http://schemas.microsoft.com/office/drawing/2014/main" id="{00000000-0008-0000-0500-0000A8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37" name="Text Box 79">
          <a:extLst>
            <a:ext uri="{FF2B5EF4-FFF2-40B4-BE49-F238E27FC236}">
              <a16:creationId xmlns="" xmlns:a16="http://schemas.microsoft.com/office/drawing/2014/main" id="{00000000-0008-0000-0500-0000A9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38" name="Text Box 78">
          <a:extLst>
            <a:ext uri="{FF2B5EF4-FFF2-40B4-BE49-F238E27FC236}">
              <a16:creationId xmlns="" xmlns:a16="http://schemas.microsoft.com/office/drawing/2014/main" id="{00000000-0008-0000-0500-0000AA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39" name="Text Box 79">
          <a:extLst>
            <a:ext uri="{FF2B5EF4-FFF2-40B4-BE49-F238E27FC236}">
              <a16:creationId xmlns="" xmlns:a16="http://schemas.microsoft.com/office/drawing/2014/main" id="{00000000-0008-0000-0500-0000AB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40" name="Text Box 78">
          <a:extLst>
            <a:ext uri="{FF2B5EF4-FFF2-40B4-BE49-F238E27FC236}">
              <a16:creationId xmlns="" xmlns:a16="http://schemas.microsoft.com/office/drawing/2014/main" id="{00000000-0008-0000-0500-0000AC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41" name="Text Box 79">
          <a:extLst>
            <a:ext uri="{FF2B5EF4-FFF2-40B4-BE49-F238E27FC236}">
              <a16:creationId xmlns="" xmlns:a16="http://schemas.microsoft.com/office/drawing/2014/main" id="{00000000-0008-0000-0500-0000AD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42" name="Text Box 78">
          <a:extLst>
            <a:ext uri="{FF2B5EF4-FFF2-40B4-BE49-F238E27FC236}">
              <a16:creationId xmlns="" xmlns:a16="http://schemas.microsoft.com/office/drawing/2014/main" id="{00000000-0008-0000-0500-0000AE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43" name="Text Box 79">
          <a:extLst>
            <a:ext uri="{FF2B5EF4-FFF2-40B4-BE49-F238E27FC236}">
              <a16:creationId xmlns="" xmlns:a16="http://schemas.microsoft.com/office/drawing/2014/main" id="{00000000-0008-0000-0500-0000AF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44" name="Text Box 78">
          <a:extLst>
            <a:ext uri="{FF2B5EF4-FFF2-40B4-BE49-F238E27FC236}">
              <a16:creationId xmlns="" xmlns:a16="http://schemas.microsoft.com/office/drawing/2014/main" id="{00000000-0008-0000-0500-0000B0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45" name="Text Box 79">
          <a:extLst>
            <a:ext uri="{FF2B5EF4-FFF2-40B4-BE49-F238E27FC236}">
              <a16:creationId xmlns="" xmlns:a16="http://schemas.microsoft.com/office/drawing/2014/main" id="{00000000-0008-0000-0500-0000B1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46" name="Text Box 78">
          <a:extLst>
            <a:ext uri="{FF2B5EF4-FFF2-40B4-BE49-F238E27FC236}">
              <a16:creationId xmlns="" xmlns:a16="http://schemas.microsoft.com/office/drawing/2014/main" id="{00000000-0008-0000-0500-0000B2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47" name="Text Box 79">
          <a:extLst>
            <a:ext uri="{FF2B5EF4-FFF2-40B4-BE49-F238E27FC236}">
              <a16:creationId xmlns="" xmlns:a16="http://schemas.microsoft.com/office/drawing/2014/main" id="{00000000-0008-0000-0500-0000B3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48" name="Text Box 78">
          <a:extLst>
            <a:ext uri="{FF2B5EF4-FFF2-40B4-BE49-F238E27FC236}">
              <a16:creationId xmlns="" xmlns:a16="http://schemas.microsoft.com/office/drawing/2014/main" id="{00000000-0008-0000-0500-0000B4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49" name="Text Box 79">
          <a:extLst>
            <a:ext uri="{FF2B5EF4-FFF2-40B4-BE49-F238E27FC236}">
              <a16:creationId xmlns="" xmlns:a16="http://schemas.microsoft.com/office/drawing/2014/main" id="{00000000-0008-0000-0500-0000B5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50" name="Text Box 78">
          <a:extLst>
            <a:ext uri="{FF2B5EF4-FFF2-40B4-BE49-F238E27FC236}">
              <a16:creationId xmlns="" xmlns:a16="http://schemas.microsoft.com/office/drawing/2014/main" id="{00000000-0008-0000-0500-0000B6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51" name="Text Box 79">
          <a:extLst>
            <a:ext uri="{FF2B5EF4-FFF2-40B4-BE49-F238E27FC236}">
              <a16:creationId xmlns="" xmlns:a16="http://schemas.microsoft.com/office/drawing/2014/main" id="{00000000-0008-0000-0500-0000B7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52" name="Text Box 78">
          <a:extLst>
            <a:ext uri="{FF2B5EF4-FFF2-40B4-BE49-F238E27FC236}">
              <a16:creationId xmlns="" xmlns:a16="http://schemas.microsoft.com/office/drawing/2014/main" id="{00000000-0008-0000-0500-0000B8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53" name="Text Box 79">
          <a:extLst>
            <a:ext uri="{FF2B5EF4-FFF2-40B4-BE49-F238E27FC236}">
              <a16:creationId xmlns="" xmlns:a16="http://schemas.microsoft.com/office/drawing/2014/main" id="{00000000-0008-0000-0500-0000B9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54" name="Text Box 78">
          <a:extLst>
            <a:ext uri="{FF2B5EF4-FFF2-40B4-BE49-F238E27FC236}">
              <a16:creationId xmlns="" xmlns:a16="http://schemas.microsoft.com/office/drawing/2014/main" id="{00000000-0008-0000-0500-0000BA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55" name="Text Box 79">
          <a:extLst>
            <a:ext uri="{FF2B5EF4-FFF2-40B4-BE49-F238E27FC236}">
              <a16:creationId xmlns="" xmlns:a16="http://schemas.microsoft.com/office/drawing/2014/main" id="{00000000-0008-0000-0500-0000BB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56" name="Text Box 78">
          <a:extLst>
            <a:ext uri="{FF2B5EF4-FFF2-40B4-BE49-F238E27FC236}">
              <a16:creationId xmlns="" xmlns:a16="http://schemas.microsoft.com/office/drawing/2014/main" id="{00000000-0008-0000-0500-0000BC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57" name="Text Box 79">
          <a:extLst>
            <a:ext uri="{FF2B5EF4-FFF2-40B4-BE49-F238E27FC236}">
              <a16:creationId xmlns="" xmlns:a16="http://schemas.microsoft.com/office/drawing/2014/main" id="{00000000-0008-0000-0500-0000BD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58" name="Text Box 78">
          <a:extLst>
            <a:ext uri="{FF2B5EF4-FFF2-40B4-BE49-F238E27FC236}">
              <a16:creationId xmlns="" xmlns:a16="http://schemas.microsoft.com/office/drawing/2014/main" id="{00000000-0008-0000-0500-0000BE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59" name="Text Box 79">
          <a:extLst>
            <a:ext uri="{FF2B5EF4-FFF2-40B4-BE49-F238E27FC236}">
              <a16:creationId xmlns="" xmlns:a16="http://schemas.microsoft.com/office/drawing/2014/main" id="{00000000-0008-0000-0500-0000BF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60" name="Text Box 78">
          <a:extLst>
            <a:ext uri="{FF2B5EF4-FFF2-40B4-BE49-F238E27FC236}">
              <a16:creationId xmlns="" xmlns:a16="http://schemas.microsoft.com/office/drawing/2014/main" id="{00000000-0008-0000-0500-0000C0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961" name="Text Box 79">
          <a:extLst>
            <a:ext uri="{FF2B5EF4-FFF2-40B4-BE49-F238E27FC236}">
              <a16:creationId xmlns="" xmlns:a16="http://schemas.microsoft.com/office/drawing/2014/main" id="{00000000-0008-0000-0500-0000C1030000}"/>
            </a:ext>
          </a:extLst>
        </xdr:cNvPr>
        <xdr:cNvSpPr txBox="1">
          <a:spLocks noChangeArrowheads="1"/>
        </xdr:cNvSpPr>
      </xdr:nvSpPr>
      <xdr:spPr bwMode="auto">
        <a:xfrm>
          <a:off x="752475" y="34413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62" name="Text Box 78">
          <a:extLst>
            <a:ext uri="{FF2B5EF4-FFF2-40B4-BE49-F238E27FC236}">
              <a16:creationId xmlns="" xmlns:a16="http://schemas.microsoft.com/office/drawing/2014/main" id="{00000000-0008-0000-0500-0000C2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63" name="Text Box 79">
          <a:extLst>
            <a:ext uri="{FF2B5EF4-FFF2-40B4-BE49-F238E27FC236}">
              <a16:creationId xmlns="" xmlns:a16="http://schemas.microsoft.com/office/drawing/2014/main" id="{00000000-0008-0000-0500-0000C3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64" name="Text Box 78">
          <a:extLst>
            <a:ext uri="{FF2B5EF4-FFF2-40B4-BE49-F238E27FC236}">
              <a16:creationId xmlns="" xmlns:a16="http://schemas.microsoft.com/office/drawing/2014/main" id="{00000000-0008-0000-0500-0000C4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65" name="Text Box 79">
          <a:extLst>
            <a:ext uri="{FF2B5EF4-FFF2-40B4-BE49-F238E27FC236}">
              <a16:creationId xmlns="" xmlns:a16="http://schemas.microsoft.com/office/drawing/2014/main" id="{00000000-0008-0000-0500-0000C5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66" name="Text Box 78">
          <a:extLst>
            <a:ext uri="{FF2B5EF4-FFF2-40B4-BE49-F238E27FC236}">
              <a16:creationId xmlns="" xmlns:a16="http://schemas.microsoft.com/office/drawing/2014/main" id="{00000000-0008-0000-0500-0000C6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67" name="Text Box 79">
          <a:extLst>
            <a:ext uri="{FF2B5EF4-FFF2-40B4-BE49-F238E27FC236}">
              <a16:creationId xmlns="" xmlns:a16="http://schemas.microsoft.com/office/drawing/2014/main" id="{00000000-0008-0000-0500-0000C7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68" name="Text Box 78">
          <a:extLst>
            <a:ext uri="{FF2B5EF4-FFF2-40B4-BE49-F238E27FC236}">
              <a16:creationId xmlns="" xmlns:a16="http://schemas.microsoft.com/office/drawing/2014/main" id="{00000000-0008-0000-0500-0000C8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69" name="Text Box 79">
          <a:extLst>
            <a:ext uri="{FF2B5EF4-FFF2-40B4-BE49-F238E27FC236}">
              <a16:creationId xmlns="" xmlns:a16="http://schemas.microsoft.com/office/drawing/2014/main" id="{00000000-0008-0000-0500-0000C9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70" name="Text Box 78">
          <a:extLst>
            <a:ext uri="{FF2B5EF4-FFF2-40B4-BE49-F238E27FC236}">
              <a16:creationId xmlns="" xmlns:a16="http://schemas.microsoft.com/office/drawing/2014/main" id="{00000000-0008-0000-0500-0000CA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71" name="Text Box 79">
          <a:extLst>
            <a:ext uri="{FF2B5EF4-FFF2-40B4-BE49-F238E27FC236}">
              <a16:creationId xmlns="" xmlns:a16="http://schemas.microsoft.com/office/drawing/2014/main" id="{00000000-0008-0000-0500-0000CB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72" name="Text Box 78">
          <a:extLst>
            <a:ext uri="{FF2B5EF4-FFF2-40B4-BE49-F238E27FC236}">
              <a16:creationId xmlns="" xmlns:a16="http://schemas.microsoft.com/office/drawing/2014/main" id="{00000000-0008-0000-0500-0000CC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73" name="Text Box 79">
          <a:extLst>
            <a:ext uri="{FF2B5EF4-FFF2-40B4-BE49-F238E27FC236}">
              <a16:creationId xmlns="" xmlns:a16="http://schemas.microsoft.com/office/drawing/2014/main" id="{00000000-0008-0000-0500-0000CD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74" name="Text Box 78">
          <a:extLst>
            <a:ext uri="{FF2B5EF4-FFF2-40B4-BE49-F238E27FC236}">
              <a16:creationId xmlns="" xmlns:a16="http://schemas.microsoft.com/office/drawing/2014/main" id="{00000000-0008-0000-0500-0000CE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75" name="Text Box 79">
          <a:extLst>
            <a:ext uri="{FF2B5EF4-FFF2-40B4-BE49-F238E27FC236}">
              <a16:creationId xmlns="" xmlns:a16="http://schemas.microsoft.com/office/drawing/2014/main" id="{00000000-0008-0000-0500-0000CF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76" name="Text Box 78">
          <a:extLst>
            <a:ext uri="{FF2B5EF4-FFF2-40B4-BE49-F238E27FC236}">
              <a16:creationId xmlns="" xmlns:a16="http://schemas.microsoft.com/office/drawing/2014/main" id="{00000000-0008-0000-0500-0000D0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77" name="Text Box 79">
          <a:extLst>
            <a:ext uri="{FF2B5EF4-FFF2-40B4-BE49-F238E27FC236}">
              <a16:creationId xmlns="" xmlns:a16="http://schemas.microsoft.com/office/drawing/2014/main" id="{00000000-0008-0000-0500-0000D1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78" name="Text Box 78">
          <a:extLst>
            <a:ext uri="{FF2B5EF4-FFF2-40B4-BE49-F238E27FC236}">
              <a16:creationId xmlns="" xmlns:a16="http://schemas.microsoft.com/office/drawing/2014/main" id="{00000000-0008-0000-0500-0000D2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79" name="Text Box 79">
          <a:extLst>
            <a:ext uri="{FF2B5EF4-FFF2-40B4-BE49-F238E27FC236}">
              <a16:creationId xmlns="" xmlns:a16="http://schemas.microsoft.com/office/drawing/2014/main" id="{00000000-0008-0000-0500-0000D3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80" name="Text Box 78">
          <a:extLst>
            <a:ext uri="{FF2B5EF4-FFF2-40B4-BE49-F238E27FC236}">
              <a16:creationId xmlns="" xmlns:a16="http://schemas.microsoft.com/office/drawing/2014/main" id="{00000000-0008-0000-0500-0000D4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81" name="Text Box 79">
          <a:extLst>
            <a:ext uri="{FF2B5EF4-FFF2-40B4-BE49-F238E27FC236}">
              <a16:creationId xmlns="" xmlns:a16="http://schemas.microsoft.com/office/drawing/2014/main" id="{00000000-0008-0000-0500-0000D5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82" name="Text Box 78">
          <a:extLst>
            <a:ext uri="{FF2B5EF4-FFF2-40B4-BE49-F238E27FC236}">
              <a16:creationId xmlns="" xmlns:a16="http://schemas.microsoft.com/office/drawing/2014/main" id="{00000000-0008-0000-0500-0000D6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83" name="Text Box 79">
          <a:extLst>
            <a:ext uri="{FF2B5EF4-FFF2-40B4-BE49-F238E27FC236}">
              <a16:creationId xmlns="" xmlns:a16="http://schemas.microsoft.com/office/drawing/2014/main" id="{00000000-0008-0000-0500-0000D7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84" name="Text Box 78">
          <a:extLst>
            <a:ext uri="{FF2B5EF4-FFF2-40B4-BE49-F238E27FC236}">
              <a16:creationId xmlns="" xmlns:a16="http://schemas.microsoft.com/office/drawing/2014/main" id="{00000000-0008-0000-0500-0000D8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85" name="Text Box 79">
          <a:extLst>
            <a:ext uri="{FF2B5EF4-FFF2-40B4-BE49-F238E27FC236}">
              <a16:creationId xmlns="" xmlns:a16="http://schemas.microsoft.com/office/drawing/2014/main" id="{00000000-0008-0000-0500-0000D9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86" name="Text Box 78">
          <a:extLst>
            <a:ext uri="{FF2B5EF4-FFF2-40B4-BE49-F238E27FC236}">
              <a16:creationId xmlns="" xmlns:a16="http://schemas.microsoft.com/office/drawing/2014/main" id="{00000000-0008-0000-0500-0000DA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87" name="Text Box 79">
          <a:extLst>
            <a:ext uri="{FF2B5EF4-FFF2-40B4-BE49-F238E27FC236}">
              <a16:creationId xmlns="" xmlns:a16="http://schemas.microsoft.com/office/drawing/2014/main" id="{00000000-0008-0000-0500-0000DB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88" name="Text Box 78">
          <a:extLst>
            <a:ext uri="{FF2B5EF4-FFF2-40B4-BE49-F238E27FC236}">
              <a16:creationId xmlns="" xmlns:a16="http://schemas.microsoft.com/office/drawing/2014/main" id="{00000000-0008-0000-0500-0000DC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89" name="Text Box 79">
          <a:extLst>
            <a:ext uri="{FF2B5EF4-FFF2-40B4-BE49-F238E27FC236}">
              <a16:creationId xmlns="" xmlns:a16="http://schemas.microsoft.com/office/drawing/2014/main" id="{00000000-0008-0000-0500-0000DD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90" name="Text Box 78">
          <a:extLst>
            <a:ext uri="{FF2B5EF4-FFF2-40B4-BE49-F238E27FC236}">
              <a16:creationId xmlns="" xmlns:a16="http://schemas.microsoft.com/office/drawing/2014/main" id="{00000000-0008-0000-0500-0000DE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91" name="Text Box 79">
          <a:extLst>
            <a:ext uri="{FF2B5EF4-FFF2-40B4-BE49-F238E27FC236}">
              <a16:creationId xmlns="" xmlns:a16="http://schemas.microsoft.com/office/drawing/2014/main" id="{00000000-0008-0000-0500-0000DF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92" name="Text Box 78">
          <a:extLst>
            <a:ext uri="{FF2B5EF4-FFF2-40B4-BE49-F238E27FC236}">
              <a16:creationId xmlns="" xmlns:a16="http://schemas.microsoft.com/office/drawing/2014/main" id="{00000000-0008-0000-0500-0000E0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93" name="Text Box 79">
          <a:extLst>
            <a:ext uri="{FF2B5EF4-FFF2-40B4-BE49-F238E27FC236}">
              <a16:creationId xmlns="" xmlns:a16="http://schemas.microsoft.com/office/drawing/2014/main" id="{00000000-0008-0000-0500-0000E1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94" name="Text Box 78">
          <a:extLst>
            <a:ext uri="{FF2B5EF4-FFF2-40B4-BE49-F238E27FC236}">
              <a16:creationId xmlns="" xmlns:a16="http://schemas.microsoft.com/office/drawing/2014/main" id="{00000000-0008-0000-0500-0000E2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95" name="Text Box 79">
          <a:extLst>
            <a:ext uri="{FF2B5EF4-FFF2-40B4-BE49-F238E27FC236}">
              <a16:creationId xmlns="" xmlns:a16="http://schemas.microsoft.com/office/drawing/2014/main" id="{00000000-0008-0000-0500-0000E3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96" name="Text Box 78">
          <a:extLst>
            <a:ext uri="{FF2B5EF4-FFF2-40B4-BE49-F238E27FC236}">
              <a16:creationId xmlns="" xmlns:a16="http://schemas.microsoft.com/office/drawing/2014/main" id="{00000000-0008-0000-0500-0000E4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97" name="Text Box 79">
          <a:extLst>
            <a:ext uri="{FF2B5EF4-FFF2-40B4-BE49-F238E27FC236}">
              <a16:creationId xmlns="" xmlns:a16="http://schemas.microsoft.com/office/drawing/2014/main" id="{00000000-0008-0000-0500-0000E5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98" name="Text Box 78">
          <a:extLst>
            <a:ext uri="{FF2B5EF4-FFF2-40B4-BE49-F238E27FC236}">
              <a16:creationId xmlns="" xmlns:a16="http://schemas.microsoft.com/office/drawing/2014/main" id="{00000000-0008-0000-0500-0000E6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999" name="Text Box 79">
          <a:extLst>
            <a:ext uri="{FF2B5EF4-FFF2-40B4-BE49-F238E27FC236}">
              <a16:creationId xmlns="" xmlns:a16="http://schemas.microsoft.com/office/drawing/2014/main" id="{00000000-0008-0000-0500-0000E7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00" name="Text Box 78">
          <a:extLst>
            <a:ext uri="{FF2B5EF4-FFF2-40B4-BE49-F238E27FC236}">
              <a16:creationId xmlns="" xmlns:a16="http://schemas.microsoft.com/office/drawing/2014/main" id="{00000000-0008-0000-0500-0000E8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01" name="Text Box 79">
          <a:extLst>
            <a:ext uri="{FF2B5EF4-FFF2-40B4-BE49-F238E27FC236}">
              <a16:creationId xmlns="" xmlns:a16="http://schemas.microsoft.com/office/drawing/2014/main" id="{00000000-0008-0000-0500-0000E9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02" name="Text Box 78">
          <a:extLst>
            <a:ext uri="{FF2B5EF4-FFF2-40B4-BE49-F238E27FC236}">
              <a16:creationId xmlns="" xmlns:a16="http://schemas.microsoft.com/office/drawing/2014/main" id="{00000000-0008-0000-0500-0000EA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03" name="Text Box 79">
          <a:extLst>
            <a:ext uri="{FF2B5EF4-FFF2-40B4-BE49-F238E27FC236}">
              <a16:creationId xmlns="" xmlns:a16="http://schemas.microsoft.com/office/drawing/2014/main" id="{00000000-0008-0000-0500-0000EB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04" name="Text Box 78">
          <a:extLst>
            <a:ext uri="{FF2B5EF4-FFF2-40B4-BE49-F238E27FC236}">
              <a16:creationId xmlns="" xmlns:a16="http://schemas.microsoft.com/office/drawing/2014/main" id="{00000000-0008-0000-0500-0000EC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05" name="Text Box 79">
          <a:extLst>
            <a:ext uri="{FF2B5EF4-FFF2-40B4-BE49-F238E27FC236}">
              <a16:creationId xmlns="" xmlns:a16="http://schemas.microsoft.com/office/drawing/2014/main" id="{00000000-0008-0000-0500-0000ED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06" name="Text Box 78">
          <a:extLst>
            <a:ext uri="{FF2B5EF4-FFF2-40B4-BE49-F238E27FC236}">
              <a16:creationId xmlns="" xmlns:a16="http://schemas.microsoft.com/office/drawing/2014/main" id="{00000000-0008-0000-0500-0000EE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07" name="Text Box 79">
          <a:extLst>
            <a:ext uri="{FF2B5EF4-FFF2-40B4-BE49-F238E27FC236}">
              <a16:creationId xmlns="" xmlns:a16="http://schemas.microsoft.com/office/drawing/2014/main" id="{00000000-0008-0000-0500-0000EF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08" name="Text Box 78">
          <a:extLst>
            <a:ext uri="{FF2B5EF4-FFF2-40B4-BE49-F238E27FC236}">
              <a16:creationId xmlns="" xmlns:a16="http://schemas.microsoft.com/office/drawing/2014/main" id="{00000000-0008-0000-0500-0000F0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09" name="Text Box 79">
          <a:extLst>
            <a:ext uri="{FF2B5EF4-FFF2-40B4-BE49-F238E27FC236}">
              <a16:creationId xmlns="" xmlns:a16="http://schemas.microsoft.com/office/drawing/2014/main" id="{00000000-0008-0000-0500-0000F1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10" name="Text Box 78">
          <a:extLst>
            <a:ext uri="{FF2B5EF4-FFF2-40B4-BE49-F238E27FC236}">
              <a16:creationId xmlns="" xmlns:a16="http://schemas.microsoft.com/office/drawing/2014/main" id="{00000000-0008-0000-0500-0000F2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11" name="Text Box 79">
          <a:extLst>
            <a:ext uri="{FF2B5EF4-FFF2-40B4-BE49-F238E27FC236}">
              <a16:creationId xmlns="" xmlns:a16="http://schemas.microsoft.com/office/drawing/2014/main" id="{00000000-0008-0000-0500-0000F3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12" name="Text Box 78">
          <a:extLst>
            <a:ext uri="{FF2B5EF4-FFF2-40B4-BE49-F238E27FC236}">
              <a16:creationId xmlns="" xmlns:a16="http://schemas.microsoft.com/office/drawing/2014/main" id="{00000000-0008-0000-0500-0000F4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13" name="Text Box 79">
          <a:extLst>
            <a:ext uri="{FF2B5EF4-FFF2-40B4-BE49-F238E27FC236}">
              <a16:creationId xmlns="" xmlns:a16="http://schemas.microsoft.com/office/drawing/2014/main" id="{00000000-0008-0000-0500-0000F5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14" name="Text Box 78">
          <a:extLst>
            <a:ext uri="{FF2B5EF4-FFF2-40B4-BE49-F238E27FC236}">
              <a16:creationId xmlns="" xmlns:a16="http://schemas.microsoft.com/office/drawing/2014/main" id="{00000000-0008-0000-0500-0000F6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15" name="Text Box 79">
          <a:extLst>
            <a:ext uri="{FF2B5EF4-FFF2-40B4-BE49-F238E27FC236}">
              <a16:creationId xmlns="" xmlns:a16="http://schemas.microsoft.com/office/drawing/2014/main" id="{00000000-0008-0000-0500-0000F7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16" name="Text Box 78">
          <a:extLst>
            <a:ext uri="{FF2B5EF4-FFF2-40B4-BE49-F238E27FC236}">
              <a16:creationId xmlns="" xmlns:a16="http://schemas.microsoft.com/office/drawing/2014/main" id="{00000000-0008-0000-0500-0000F8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17" name="Text Box 79">
          <a:extLst>
            <a:ext uri="{FF2B5EF4-FFF2-40B4-BE49-F238E27FC236}">
              <a16:creationId xmlns="" xmlns:a16="http://schemas.microsoft.com/office/drawing/2014/main" id="{00000000-0008-0000-0500-0000F9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18" name="Text Box 78">
          <a:extLst>
            <a:ext uri="{FF2B5EF4-FFF2-40B4-BE49-F238E27FC236}">
              <a16:creationId xmlns="" xmlns:a16="http://schemas.microsoft.com/office/drawing/2014/main" id="{00000000-0008-0000-0500-0000FA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19" name="Text Box 79">
          <a:extLst>
            <a:ext uri="{FF2B5EF4-FFF2-40B4-BE49-F238E27FC236}">
              <a16:creationId xmlns="" xmlns:a16="http://schemas.microsoft.com/office/drawing/2014/main" id="{00000000-0008-0000-0500-0000FB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20" name="Text Box 78">
          <a:extLst>
            <a:ext uri="{FF2B5EF4-FFF2-40B4-BE49-F238E27FC236}">
              <a16:creationId xmlns="" xmlns:a16="http://schemas.microsoft.com/office/drawing/2014/main" id="{00000000-0008-0000-0500-0000FC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21" name="Text Box 79">
          <a:extLst>
            <a:ext uri="{FF2B5EF4-FFF2-40B4-BE49-F238E27FC236}">
              <a16:creationId xmlns="" xmlns:a16="http://schemas.microsoft.com/office/drawing/2014/main" id="{00000000-0008-0000-0500-0000FD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22" name="Text Box 78">
          <a:extLst>
            <a:ext uri="{FF2B5EF4-FFF2-40B4-BE49-F238E27FC236}">
              <a16:creationId xmlns="" xmlns:a16="http://schemas.microsoft.com/office/drawing/2014/main" id="{00000000-0008-0000-0500-0000FE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23" name="Text Box 79">
          <a:extLst>
            <a:ext uri="{FF2B5EF4-FFF2-40B4-BE49-F238E27FC236}">
              <a16:creationId xmlns="" xmlns:a16="http://schemas.microsoft.com/office/drawing/2014/main" id="{00000000-0008-0000-0500-0000FF03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24" name="Text Box 78">
          <a:extLst>
            <a:ext uri="{FF2B5EF4-FFF2-40B4-BE49-F238E27FC236}">
              <a16:creationId xmlns="" xmlns:a16="http://schemas.microsoft.com/office/drawing/2014/main" id="{00000000-0008-0000-0500-000000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25" name="Text Box 79">
          <a:extLst>
            <a:ext uri="{FF2B5EF4-FFF2-40B4-BE49-F238E27FC236}">
              <a16:creationId xmlns="" xmlns:a16="http://schemas.microsoft.com/office/drawing/2014/main" id="{00000000-0008-0000-0500-000001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26" name="Text Box 78">
          <a:extLst>
            <a:ext uri="{FF2B5EF4-FFF2-40B4-BE49-F238E27FC236}">
              <a16:creationId xmlns="" xmlns:a16="http://schemas.microsoft.com/office/drawing/2014/main" id="{00000000-0008-0000-0500-000002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27" name="Text Box 79">
          <a:extLst>
            <a:ext uri="{FF2B5EF4-FFF2-40B4-BE49-F238E27FC236}">
              <a16:creationId xmlns="" xmlns:a16="http://schemas.microsoft.com/office/drawing/2014/main" id="{00000000-0008-0000-0500-000003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28" name="Text Box 78">
          <a:extLst>
            <a:ext uri="{FF2B5EF4-FFF2-40B4-BE49-F238E27FC236}">
              <a16:creationId xmlns="" xmlns:a16="http://schemas.microsoft.com/office/drawing/2014/main" id="{00000000-0008-0000-0500-000004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29" name="Text Box 79">
          <a:extLst>
            <a:ext uri="{FF2B5EF4-FFF2-40B4-BE49-F238E27FC236}">
              <a16:creationId xmlns="" xmlns:a16="http://schemas.microsoft.com/office/drawing/2014/main" id="{00000000-0008-0000-0500-000005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30" name="Text Box 78">
          <a:extLst>
            <a:ext uri="{FF2B5EF4-FFF2-40B4-BE49-F238E27FC236}">
              <a16:creationId xmlns="" xmlns:a16="http://schemas.microsoft.com/office/drawing/2014/main" id="{00000000-0008-0000-0500-000006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31" name="Text Box 79">
          <a:extLst>
            <a:ext uri="{FF2B5EF4-FFF2-40B4-BE49-F238E27FC236}">
              <a16:creationId xmlns="" xmlns:a16="http://schemas.microsoft.com/office/drawing/2014/main" id="{00000000-0008-0000-0500-000007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32" name="Text Box 78">
          <a:extLst>
            <a:ext uri="{FF2B5EF4-FFF2-40B4-BE49-F238E27FC236}">
              <a16:creationId xmlns="" xmlns:a16="http://schemas.microsoft.com/office/drawing/2014/main" id="{00000000-0008-0000-0500-000008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33" name="Text Box 79">
          <a:extLst>
            <a:ext uri="{FF2B5EF4-FFF2-40B4-BE49-F238E27FC236}">
              <a16:creationId xmlns="" xmlns:a16="http://schemas.microsoft.com/office/drawing/2014/main" id="{00000000-0008-0000-0500-000009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34" name="Text Box 78">
          <a:extLst>
            <a:ext uri="{FF2B5EF4-FFF2-40B4-BE49-F238E27FC236}">
              <a16:creationId xmlns="" xmlns:a16="http://schemas.microsoft.com/office/drawing/2014/main" id="{00000000-0008-0000-0500-00000A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35" name="Text Box 79">
          <a:extLst>
            <a:ext uri="{FF2B5EF4-FFF2-40B4-BE49-F238E27FC236}">
              <a16:creationId xmlns="" xmlns:a16="http://schemas.microsoft.com/office/drawing/2014/main" id="{00000000-0008-0000-0500-00000B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36" name="Text Box 78">
          <a:extLst>
            <a:ext uri="{FF2B5EF4-FFF2-40B4-BE49-F238E27FC236}">
              <a16:creationId xmlns="" xmlns:a16="http://schemas.microsoft.com/office/drawing/2014/main" id="{00000000-0008-0000-0500-00000C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37" name="Text Box 79">
          <a:extLst>
            <a:ext uri="{FF2B5EF4-FFF2-40B4-BE49-F238E27FC236}">
              <a16:creationId xmlns="" xmlns:a16="http://schemas.microsoft.com/office/drawing/2014/main" id="{00000000-0008-0000-0500-00000D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38" name="Text Box 78">
          <a:extLst>
            <a:ext uri="{FF2B5EF4-FFF2-40B4-BE49-F238E27FC236}">
              <a16:creationId xmlns="" xmlns:a16="http://schemas.microsoft.com/office/drawing/2014/main" id="{00000000-0008-0000-0500-00000E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39" name="Text Box 79">
          <a:extLst>
            <a:ext uri="{FF2B5EF4-FFF2-40B4-BE49-F238E27FC236}">
              <a16:creationId xmlns="" xmlns:a16="http://schemas.microsoft.com/office/drawing/2014/main" id="{00000000-0008-0000-0500-00000F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40" name="Text Box 78">
          <a:extLst>
            <a:ext uri="{FF2B5EF4-FFF2-40B4-BE49-F238E27FC236}">
              <a16:creationId xmlns="" xmlns:a16="http://schemas.microsoft.com/office/drawing/2014/main" id="{00000000-0008-0000-0500-000010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41" name="Text Box 79">
          <a:extLst>
            <a:ext uri="{FF2B5EF4-FFF2-40B4-BE49-F238E27FC236}">
              <a16:creationId xmlns="" xmlns:a16="http://schemas.microsoft.com/office/drawing/2014/main" id="{00000000-0008-0000-0500-000011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42" name="Text Box 78">
          <a:extLst>
            <a:ext uri="{FF2B5EF4-FFF2-40B4-BE49-F238E27FC236}">
              <a16:creationId xmlns="" xmlns:a16="http://schemas.microsoft.com/office/drawing/2014/main" id="{00000000-0008-0000-0500-000012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43" name="Text Box 79">
          <a:extLst>
            <a:ext uri="{FF2B5EF4-FFF2-40B4-BE49-F238E27FC236}">
              <a16:creationId xmlns="" xmlns:a16="http://schemas.microsoft.com/office/drawing/2014/main" id="{00000000-0008-0000-0500-000013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44" name="Text Box 78">
          <a:extLst>
            <a:ext uri="{FF2B5EF4-FFF2-40B4-BE49-F238E27FC236}">
              <a16:creationId xmlns="" xmlns:a16="http://schemas.microsoft.com/office/drawing/2014/main" id="{00000000-0008-0000-0500-000014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45" name="Text Box 79">
          <a:extLst>
            <a:ext uri="{FF2B5EF4-FFF2-40B4-BE49-F238E27FC236}">
              <a16:creationId xmlns="" xmlns:a16="http://schemas.microsoft.com/office/drawing/2014/main" id="{00000000-0008-0000-0500-000015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46" name="Text Box 78">
          <a:extLst>
            <a:ext uri="{FF2B5EF4-FFF2-40B4-BE49-F238E27FC236}">
              <a16:creationId xmlns="" xmlns:a16="http://schemas.microsoft.com/office/drawing/2014/main" id="{00000000-0008-0000-0500-000016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47" name="Text Box 79">
          <a:extLst>
            <a:ext uri="{FF2B5EF4-FFF2-40B4-BE49-F238E27FC236}">
              <a16:creationId xmlns="" xmlns:a16="http://schemas.microsoft.com/office/drawing/2014/main" id="{00000000-0008-0000-0500-000017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48" name="Text Box 78">
          <a:extLst>
            <a:ext uri="{FF2B5EF4-FFF2-40B4-BE49-F238E27FC236}">
              <a16:creationId xmlns="" xmlns:a16="http://schemas.microsoft.com/office/drawing/2014/main" id="{00000000-0008-0000-0500-000018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49" name="Text Box 79">
          <a:extLst>
            <a:ext uri="{FF2B5EF4-FFF2-40B4-BE49-F238E27FC236}">
              <a16:creationId xmlns="" xmlns:a16="http://schemas.microsoft.com/office/drawing/2014/main" id="{00000000-0008-0000-0500-000019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50" name="Text Box 78">
          <a:extLst>
            <a:ext uri="{FF2B5EF4-FFF2-40B4-BE49-F238E27FC236}">
              <a16:creationId xmlns="" xmlns:a16="http://schemas.microsoft.com/office/drawing/2014/main" id="{00000000-0008-0000-0500-00001A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51" name="Text Box 79">
          <a:extLst>
            <a:ext uri="{FF2B5EF4-FFF2-40B4-BE49-F238E27FC236}">
              <a16:creationId xmlns="" xmlns:a16="http://schemas.microsoft.com/office/drawing/2014/main" id="{00000000-0008-0000-0500-00001B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52" name="Text Box 78">
          <a:extLst>
            <a:ext uri="{FF2B5EF4-FFF2-40B4-BE49-F238E27FC236}">
              <a16:creationId xmlns="" xmlns:a16="http://schemas.microsoft.com/office/drawing/2014/main" id="{00000000-0008-0000-0500-00001C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53" name="Text Box 79">
          <a:extLst>
            <a:ext uri="{FF2B5EF4-FFF2-40B4-BE49-F238E27FC236}">
              <a16:creationId xmlns="" xmlns:a16="http://schemas.microsoft.com/office/drawing/2014/main" id="{00000000-0008-0000-0500-00001D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54" name="Text Box 78">
          <a:extLst>
            <a:ext uri="{FF2B5EF4-FFF2-40B4-BE49-F238E27FC236}">
              <a16:creationId xmlns="" xmlns:a16="http://schemas.microsoft.com/office/drawing/2014/main" id="{00000000-0008-0000-0500-00001E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55" name="Text Box 79">
          <a:extLst>
            <a:ext uri="{FF2B5EF4-FFF2-40B4-BE49-F238E27FC236}">
              <a16:creationId xmlns="" xmlns:a16="http://schemas.microsoft.com/office/drawing/2014/main" id="{00000000-0008-0000-0500-00001F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56" name="Text Box 78">
          <a:extLst>
            <a:ext uri="{FF2B5EF4-FFF2-40B4-BE49-F238E27FC236}">
              <a16:creationId xmlns="" xmlns:a16="http://schemas.microsoft.com/office/drawing/2014/main" id="{00000000-0008-0000-0500-000020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57" name="Text Box 79">
          <a:extLst>
            <a:ext uri="{FF2B5EF4-FFF2-40B4-BE49-F238E27FC236}">
              <a16:creationId xmlns="" xmlns:a16="http://schemas.microsoft.com/office/drawing/2014/main" id="{00000000-0008-0000-0500-000021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58" name="Text Box 78">
          <a:extLst>
            <a:ext uri="{FF2B5EF4-FFF2-40B4-BE49-F238E27FC236}">
              <a16:creationId xmlns="" xmlns:a16="http://schemas.microsoft.com/office/drawing/2014/main" id="{00000000-0008-0000-0500-000022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59" name="Text Box 79">
          <a:extLst>
            <a:ext uri="{FF2B5EF4-FFF2-40B4-BE49-F238E27FC236}">
              <a16:creationId xmlns="" xmlns:a16="http://schemas.microsoft.com/office/drawing/2014/main" id="{00000000-0008-0000-0500-000023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60" name="Text Box 78">
          <a:extLst>
            <a:ext uri="{FF2B5EF4-FFF2-40B4-BE49-F238E27FC236}">
              <a16:creationId xmlns="" xmlns:a16="http://schemas.microsoft.com/office/drawing/2014/main" id="{00000000-0008-0000-0500-000024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61" name="Text Box 79">
          <a:extLst>
            <a:ext uri="{FF2B5EF4-FFF2-40B4-BE49-F238E27FC236}">
              <a16:creationId xmlns="" xmlns:a16="http://schemas.microsoft.com/office/drawing/2014/main" id="{00000000-0008-0000-0500-000025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62" name="Text Box 78">
          <a:extLst>
            <a:ext uri="{FF2B5EF4-FFF2-40B4-BE49-F238E27FC236}">
              <a16:creationId xmlns="" xmlns:a16="http://schemas.microsoft.com/office/drawing/2014/main" id="{00000000-0008-0000-0500-000026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63" name="Text Box 79">
          <a:extLst>
            <a:ext uri="{FF2B5EF4-FFF2-40B4-BE49-F238E27FC236}">
              <a16:creationId xmlns="" xmlns:a16="http://schemas.microsoft.com/office/drawing/2014/main" id="{00000000-0008-0000-0500-000027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64" name="Text Box 78">
          <a:extLst>
            <a:ext uri="{FF2B5EF4-FFF2-40B4-BE49-F238E27FC236}">
              <a16:creationId xmlns="" xmlns:a16="http://schemas.microsoft.com/office/drawing/2014/main" id="{00000000-0008-0000-0500-000028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65" name="Text Box 79">
          <a:extLst>
            <a:ext uri="{FF2B5EF4-FFF2-40B4-BE49-F238E27FC236}">
              <a16:creationId xmlns="" xmlns:a16="http://schemas.microsoft.com/office/drawing/2014/main" id="{00000000-0008-0000-0500-000029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66" name="Text Box 78">
          <a:extLst>
            <a:ext uri="{FF2B5EF4-FFF2-40B4-BE49-F238E27FC236}">
              <a16:creationId xmlns="" xmlns:a16="http://schemas.microsoft.com/office/drawing/2014/main" id="{00000000-0008-0000-0500-00002A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67" name="Text Box 79">
          <a:extLst>
            <a:ext uri="{FF2B5EF4-FFF2-40B4-BE49-F238E27FC236}">
              <a16:creationId xmlns="" xmlns:a16="http://schemas.microsoft.com/office/drawing/2014/main" id="{00000000-0008-0000-0500-00002B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68" name="Text Box 78">
          <a:extLst>
            <a:ext uri="{FF2B5EF4-FFF2-40B4-BE49-F238E27FC236}">
              <a16:creationId xmlns="" xmlns:a16="http://schemas.microsoft.com/office/drawing/2014/main" id="{00000000-0008-0000-0500-00002C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69" name="Text Box 79">
          <a:extLst>
            <a:ext uri="{FF2B5EF4-FFF2-40B4-BE49-F238E27FC236}">
              <a16:creationId xmlns="" xmlns:a16="http://schemas.microsoft.com/office/drawing/2014/main" id="{00000000-0008-0000-0500-00002D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70" name="Text Box 78">
          <a:extLst>
            <a:ext uri="{FF2B5EF4-FFF2-40B4-BE49-F238E27FC236}">
              <a16:creationId xmlns="" xmlns:a16="http://schemas.microsoft.com/office/drawing/2014/main" id="{00000000-0008-0000-0500-00002E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71" name="Text Box 79">
          <a:extLst>
            <a:ext uri="{FF2B5EF4-FFF2-40B4-BE49-F238E27FC236}">
              <a16:creationId xmlns="" xmlns:a16="http://schemas.microsoft.com/office/drawing/2014/main" id="{00000000-0008-0000-0500-00002F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72" name="Text Box 78">
          <a:extLst>
            <a:ext uri="{FF2B5EF4-FFF2-40B4-BE49-F238E27FC236}">
              <a16:creationId xmlns="" xmlns:a16="http://schemas.microsoft.com/office/drawing/2014/main" id="{00000000-0008-0000-0500-000030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73" name="Text Box 79">
          <a:extLst>
            <a:ext uri="{FF2B5EF4-FFF2-40B4-BE49-F238E27FC236}">
              <a16:creationId xmlns="" xmlns:a16="http://schemas.microsoft.com/office/drawing/2014/main" id="{00000000-0008-0000-0500-000031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74" name="Text Box 78">
          <a:extLst>
            <a:ext uri="{FF2B5EF4-FFF2-40B4-BE49-F238E27FC236}">
              <a16:creationId xmlns="" xmlns:a16="http://schemas.microsoft.com/office/drawing/2014/main" id="{00000000-0008-0000-0500-000032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75" name="Text Box 79">
          <a:extLst>
            <a:ext uri="{FF2B5EF4-FFF2-40B4-BE49-F238E27FC236}">
              <a16:creationId xmlns="" xmlns:a16="http://schemas.microsoft.com/office/drawing/2014/main" id="{00000000-0008-0000-0500-000033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76" name="Text Box 78">
          <a:extLst>
            <a:ext uri="{FF2B5EF4-FFF2-40B4-BE49-F238E27FC236}">
              <a16:creationId xmlns="" xmlns:a16="http://schemas.microsoft.com/office/drawing/2014/main" id="{00000000-0008-0000-0500-000034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77" name="Text Box 79">
          <a:extLst>
            <a:ext uri="{FF2B5EF4-FFF2-40B4-BE49-F238E27FC236}">
              <a16:creationId xmlns="" xmlns:a16="http://schemas.microsoft.com/office/drawing/2014/main" id="{00000000-0008-0000-0500-000035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78" name="Text Box 78">
          <a:extLst>
            <a:ext uri="{FF2B5EF4-FFF2-40B4-BE49-F238E27FC236}">
              <a16:creationId xmlns="" xmlns:a16="http://schemas.microsoft.com/office/drawing/2014/main" id="{00000000-0008-0000-0500-000036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79" name="Text Box 79">
          <a:extLst>
            <a:ext uri="{FF2B5EF4-FFF2-40B4-BE49-F238E27FC236}">
              <a16:creationId xmlns="" xmlns:a16="http://schemas.microsoft.com/office/drawing/2014/main" id="{00000000-0008-0000-0500-000037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80" name="Text Box 78">
          <a:extLst>
            <a:ext uri="{FF2B5EF4-FFF2-40B4-BE49-F238E27FC236}">
              <a16:creationId xmlns="" xmlns:a16="http://schemas.microsoft.com/office/drawing/2014/main" id="{00000000-0008-0000-0500-000038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81" name="Text Box 79">
          <a:extLst>
            <a:ext uri="{FF2B5EF4-FFF2-40B4-BE49-F238E27FC236}">
              <a16:creationId xmlns="" xmlns:a16="http://schemas.microsoft.com/office/drawing/2014/main" id="{00000000-0008-0000-0500-000039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82" name="Text Box 78">
          <a:extLst>
            <a:ext uri="{FF2B5EF4-FFF2-40B4-BE49-F238E27FC236}">
              <a16:creationId xmlns="" xmlns:a16="http://schemas.microsoft.com/office/drawing/2014/main" id="{00000000-0008-0000-0500-00003A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83" name="Text Box 79">
          <a:extLst>
            <a:ext uri="{FF2B5EF4-FFF2-40B4-BE49-F238E27FC236}">
              <a16:creationId xmlns="" xmlns:a16="http://schemas.microsoft.com/office/drawing/2014/main" id="{00000000-0008-0000-0500-00003B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84" name="Text Box 78">
          <a:extLst>
            <a:ext uri="{FF2B5EF4-FFF2-40B4-BE49-F238E27FC236}">
              <a16:creationId xmlns="" xmlns:a16="http://schemas.microsoft.com/office/drawing/2014/main" id="{00000000-0008-0000-0500-00003C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85" name="Text Box 79">
          <a:extLst>
            <a:ext uri="{FF2B5EF4-FFF2-40B4-BE49-F238E27FC236}">
              <a16:creationId xmlns="" xmlns:a16="http://schemas.microsoft.com/office/drawing/2014/main" id="{00000000-0008-0000-0500-00003D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86" name="Text Box 78">
          <a:extLst>
            <a:ext uri="{FF2B5EF4-FFF2-40B4-BE49-F238E27FC236}">
              <a16:creationId xmlns="" xmlns:a16="http://schemas.microsoft.com/office/drawing/2014/main" id="{00000000-0008-0000-0500-00003E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87" name="Text Box 79">
          <a:extLst>
            <a:ext uri="{FF2B5EF4-FFF2-40B4-BE49-F238E27FC236}">
              <a16:creationId xmlns="" xmlns:a16="http://schemas.microsoft.com/office/drawing/2014/main" id="{00000000-0008-0000-0500-00003F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88" name="Text Box 78">
          <a:extLst>
            <a:ext uri="{FF2B5EF4-FFF2-40B4-BE49-F238E27FC236}">
              <a16:creationId xmlns="" xmlns:a16="http://schemas.microsoft.com/office/drawing/2014/main" id="{00000000-0008-0000-0500-000040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89" name="Text Box 79">
          <a:extLst>
            <a:ext uri="{FF2B5EF4-FFF2-40B4-BE49-F238E27FC236}">
              <a16:creationId xmlns="" xmlns:a16="http://schemas.microsoft.com/office/drawing/2014/main" id="{00000000-0008-0000-0500-000041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90" name="Text Box 78">
          <a:extLst>
            <a:ext uri="{FF2B5EF4-FFF2-40B4-BE49-F238E27FC236}">
              <a16:creationId xmlns="" xmlns:a16="http://schemas.microsoft.com/office/drawing/2014/main" id="{00000000-0008-0000-0500-000042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91" name="Text Box 79">
          <a:extLst>
            <a:ext uri="{FF2B5EF4-FFF2-40B4-BE49-F238E27FC236}">
              <a16:creationId xmlns="" xmlns:a16="http://schemas.microsoft.com/office/drawing/2014/main" id="{00000000-0008-0000-0500-000043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92" name="Text Box 78">
          <a:extLst>
            <a:ext uri="{FF2B5EF4-FFF2-40B4-BE49-F238E27FC236}">
              <a16:creationId xmlns="" xmlns:a16="http://schemas.microsoft.com/office/drawing/2014/main" id="{00000000-0008-0000-0500-000044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93" name="Text Box 79">
          <a:extLst>
            <a:ext uri="{FF2B5EF4-FFF2-40B4-BE49-F238E27FC236}">
              <a16:creationId xmlns="" xmlns:a16="http://schemas.microsoft.com/office/drawing/2014/main" id="{00000000-0008-0000-0500-000045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94" name="Text Box 78">
          <a:extLst>
            <a:ext uri="{FF2B5EF4-FFF2-40B4-BE49-F238E27FC236}">
              <a16:creationId xmlns="" xmlns:a16="http://schemas.microsoft.com/office/drawing/2014/main" id="{00000000-0008-0000-0500-000046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95" name="Text Box 79">
          <a:extLst>
            <a:ext uri="{FF2B5EF4-FFF2-40B4-BE49-F238E27FC236}">
              <a16:creationId xmlns="" xmlns:a16="http://schemas.microsoft.com/office/drawing/2014/main" id="{00000000-0008-0000-0500-000047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96" name="Text Box 78">
          <a:extLst>
            <a:ext uri="{FF2B5EF4-FFF2-40B4-BE49-F238E27FC236}">
              <a16:creationId xmlns="" xmlns:a16="http://schemas.microsoft.com/office/drawing/2014/main" id="{00000000-0008-0000-0500-000048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97" name="Text Box 79">
          <a:extLst>
            <a:ext uri="{FF2B5EF4-FFF2-40B4-BE49-F238E27FC236}">
              <a16:creationId xmlns="" xmlns:a16="http://schemas.microsoft.com/office/drawing/2014/main" id="{00000000-0008-0000-0500-000049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98" name="Text Box 78">
          <a:extLst>
            <a:ext uri="{FF2B5EF4-FFF2-40B4-BE49-F238E27FC236}">
              <a16:creationId xmlns="" xmlns:a16="http://schemas.microsoft.com/office/drawing/2014/main" id="{00000000-0008-0000-0500-00004A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099" name="Text Box 79">
          <a:extLst>
            <a:ext uri="{FF2B5EF4-FFF2-40B4-BE49-F238E27FC236}">
              <a16:creationId xmlns="" xmlns:a16="http://schemas.microsoft.com/office/drawing/2014/main" id="{00000000-0008-0000-0500-00004B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00" name="Text Box 78">
          <a:extLst>
            <a:ext uri="{FF2B5EF4-FFF2-40B4-BE49-F238E27FC236}">
              <a16:creationId xmlns="" xmlns:a16="http://schemas.microsoft.com/office/drawing/2014/main" id="{00000000-0008-0000-0500-00004C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01" name="Text Box 79">
          <a:extLst>
            <a:ext uri="{FF2B5EF4-FFF2-40B4-BE49-F238E27FC236}">
              <a16:creationId xmlns="" xmlns:a16="http://schemas.microsoft.com/office/drawing/2014/main" id="{00000000-0008-0000-0500-00004D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02" name="Text Box 78">
          <a:extLst>
            <a:ext uri="{FF2B5EF4-FFF2-40B4-BE49-F238E27FC236}">
              <a16:creationId xmlns="" xmlns:a16="http://schemas.microsoft.com/office/drawing/2014/main" id="{00000000-0008-0000-0500-00004E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03" name="Text Box 79">
          <a:extLst>
            <a:ext uri="{FF2B5EF4-FFF2-40B4-BE49-F238E27FC236}">
              <a16:creationId xmlns="" xmlns:a16="http://schemas.microsoft.com/office/drawing/2014/main" id="{00000000-0008-0000-0500-00004F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04" name="Text Box 78">
          <a:extLst>
            <a:ext uri="{FF2B5EF4-FFF2-40B4-BE49-F238E27FC236}">
              <a16:creationId xmlns="" xmlns:a16="http://schemas.microsoft.com/office/drawing/2014/main" id="{00000000-0008-0000-0500-000050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05" name="Text Box 79">
          <a:extLst>
            <a:ext uri="{FF2B5EF4-FFF2-40B4-BE49-F238E27FC236}">
              <a16:creationId xmlns="" xmlns:a16="http://schemas.microsoft.com/office/drawing/2014/main" id="{00000000-0008-0000-0500-000051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06" name="Text Box 78">
          <a:extLst>
            <a:ext uri="{FF2B5EF4-FFF2-40B4-BE49-F238E27FC236}">
              <a16:creationId xmlns="" xmlns:a16="http://schemas.microsoft.com/office/drawing/2014/main" id="{00000000-0008-0000-0500-000052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07" name="Text Box 79">
          <a:extLst>
            <a:ext uri="{FF2B5EF4-FFF2-40B4-BE49-F238E27FC236}">
              <a16:creationId xmlns="" xmlns:a16="http://schemas.microsoft.com/office/drawing/2014/main" id="{00000000-0008-0000-0500-000053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08" name="Text Box 78">
          <a:extLst>
            <a:ext uri="{FF2B5EF4-FFF2-40B4-BE49-F238E27FC236}">
              <a16:creationId xmlns="" xmlns:a16="http://schemas.microsoft.com/office/drawing/2014/main" id="{00000000-0008-0000-0500-000054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09" name="Text Box 79">
          <a:extLst>
            <a:ext uri="{FF2B5EF4-FFF2-40B4-BE49-F238E27FC236}">
              <a16:creationId xmlns="" xmlns:a16="http://schemas.microsoft.com/office/drawing/2014/main" id="{00000000-0008-0000-0500-000055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10" name="Text Box 78">
          <a:extLst>
            <a:ext uri="{FF2B5EF4-FFF2-40B4-BE49-F238E27FC236}">
              <a16:creationId xmlns="" xmlns:a16="http://schemas.microsoft.com/office/drawing/2014/main" id="{00000000-0008-0000-0500-000056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11" name="Text Box 79">
          <a:extLst>
            <a:ext uri="{FF2B5EF4-FFF2-40B4-BE49-F238E27FC236}">
              <a16:creationId xmlns="" xmlns:a16="http://schemas.microsoft.com/office/drawing/2014/main" id="{00000000-0008-0000-0500-000057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12" name="Text Box 78">
          <a:extLst>
            <a:ext uri="{FF2B5EF4-FFF2-40B4-BE49-F238E27FC236}">
              <a16:creationId xmlns="" xmlns:a16="http://schemas.microsoft.com/office/drawing/2014/main" id="{00000000-0008-0000-0500-000058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13" name="Text Box 79">
          <a:extLst>
            <a:ext uri="{FF2B5EF4-FFF2-40B4-BE49-F238E27FC236}">
              <a16:creationId xmlns="" xmlns:a16="http://schemas.microsoft.com/office/drawing/2014/main" id="{00000000-0008-0000-0500-000059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14" name="Text Box 78">
          <a:extLst>
            <a:ext uri="{FF2B5EF4-FFF2-40B4-BE49-F238E27FC236}">
              <a16:creationId xmlns="" xmlns:a16="http://schemas.microsoft.com/office/drawing/2014/main" id="{00000000-0008-0000-0500-00005A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15" name="Text Box 79">
          <a:extLst>
            <a:ext uri="{FF2B5EF4-FFF2-40B4-BE49-F238E27FC236}">
              <a16:creationId xmlns="" xmlns:a16="http://schemas.microsoft.com/office/drawing/2014/main" id="{00000000-0008-0000-0500-00005B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16" name="Text Box 78">
          <a:extLst>
            <a:ext uri="{FF2B5EF4-FFF2-40B4-BE49-F238E27FC236}">
              <a16:creationId xmlns="" xmlns:a16="http://schemas.microsoft.com/office/drawing/2014/main" id="{00000000-0008-0000-0500-00005C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17" name="Text Box 79">
          <a:extLst>
            <a:ext uri="{FF2B5EF4-FFF2-40B4-BE49-F238E27FC236}">
              <a16:creationId xmlns="" xmlns:a16="http://schemas.microsoft.com/office/drawing/2014/main" id="{00000000-0008-0000-0500-00005D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18" name="Text Box 78">
          <a:extLst>
            <a:ext uri="{FF2B5EF4-FFF2-40B4-BE49-F238E27FC236}">
              <a16:creationId xmlns="" xmlns:a16="http://schemas.microsoft.com/office/drawing/2014/main" id="{00000000-0008-0000-0500-00005E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19" name="Text Box 79">
          <a:extLst>
            <a:ext uri="{FF2B5EF4-FFF2-40B4-BE49-F238E27FC236}">
              <a16:creationId xmlns="" xmlns:a16="http://schemas.microsoft.com/office/drawing/2014/main" id="{00000000-0008-0000-0500-00005F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20" name="Text Box 78">
          <a:extLst>
            <a:ext uri="{FF2B5EF4-FFF2-40B4-BE49-F238E27FC236}">
              <a16:creationId xmlns="" xmlns:a16="http://schemas.microsoft.com/office/drawing/2014/main" id="{00000000-0008-0000-0500-000060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21" name="Text Box 79">
          <a:extLst>
            <a:ext uri="{FF2B5EF4-FFF2-40B4-BE49-F238E27FC236}">
              <a16:creationId xmlns="" xmlns:a16="http://schemas.microsoft.com/office/drawing/2014/main" id="{00000000-0008-0000-0500-000061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22" name="Text Box 78">
          <a:extLst>
            <a:ext uri="{FF2B5EF4-FFF2-40B4-BE49-F238E27FC236}">
              <a16:creationId xmlns="" xmlns:a16="http://schemas.microsoft.com/office/drawing/2014/main" id="{00000000-0008-0000-0500-000062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23" name="Text Box 79">
          <a:extLst>
            <a:ext uri="{FF2B5EF4-FFF2-40B4-BE49-F238E27FC236}">
              <a16:creationId xmlns="" xmlns:a16="http://schemas.microsoft.com/office/drawing/2014/main" id="{00000000-0008-0000-0500-000063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24" name="Text Box 78">
          <a:extLst>
            <a:ext uri="{FF2B5EF4-FFF2-40B4-BE49-F238E27FC236}">
              <a16:creationId xmlns="" xmlns:a16="http://schemas.microsoft.com/office/drawing/2014/main" id="{00000000-0008-0000-0500-000064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25" name="Text Box 79">
          <a:extLst>
            <a:ext uri="{FF2B5EF4-FFF2-40B4-BE49-F238E27FC236}">
              <a16:creationId xmlns="" xmlns:a16="http://schemas.microsoft.com/office/drawing/2014/main" id="{00000000-0008-0000-0500-000065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26" name="Text Box 78">
          <a:extLst>
            <a:ext uri="{FF2B5EF4-FFF2-40B4-BE49-F238E27FC236}">
              <a16:creationId xmlns="" xmlns:a16="http://schemas.microsoft.com/office/drawing/2014/main" id="{00000000-0008-0000-0500-000066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27" name="Text Box 79">
          <a:extLst>
            <a:ext uri="{FF2B5EF4-FFF2-40B4-BE49-F238E27FC236}">
              <a16:creationId xmlns="" xmlns:a16="http://schemas.microsoft.com/office/drawing/2014/main" id="{00000000-0008-0000-0500-000067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28" name="Text Box 78">
          <a:extLst>
            <a:ext uri="{FF2B5EF4-FFF2-40B4-BE49-F238E27FC236}">
              <a16:creationId xmlns="" xmlns:a16="http://schemas.microsoft.com/office/drawing/2014/main" id="{00000000-0008-0000-0500-000068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29" name="Text Box 79">
          <a:extLst>
            <a:ext uri="{FF2B5EF4-FFF2-40B4-BE49-F238E27FC236}">
              <a16:creationId xmlns="" xmlns:a16="http://schemas.microsoft.com/office/drawing/2014/main" id="{00000000-0008-0000-0500-000069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30" name="Text Box 78">
          <a:extLst>
            <a:ext uri="{FF2B5EF4-FFF2-40B4-BE49-F238E27FC236}">
              <a16:creationId xmlns="" xmlns:a16="http://schemas.microsoft.com/office/drawing/2014/main" id="{00000000-0008-0000-0500-00006A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31" name="Text Box 79">
          <a:extLst>
            <a:ext uri="{FF2B5EF4-FFF2-40B4-BE49-F238E27FC236}">
              <a16:creationId xmlns="" xmlns:a16="http://schemas.microsoft.com/office/drawing/2014/main" id="{00000000-0008-0000-0500-00006B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32" name="Text Box 78">
          <a:extLst>
            <a:ext uri="{FF2B5EF4-FFF2-40B4-BE49-F238E27FC236}">
              <a16:creationId xmlns="" xmlns:a16="http://schemas.microsoft.com/office/drawing/2014/main" id="{00000000-0008-0000-0500-00006C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33" name="Text Box 79">
          <a:extLst>
            <a:ext uri="{FF2B5EF4-FFF2-40B4-BE49-F238E27FC236}">
              <a16:creationId xmlns="" xmlns:a16="http://schemas.microsoft.com/office/drawing/2014/main" id="{00000000-0008-0000-0500-00006D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34" name="Text Box 78">
          <a:extLst>
            <a:ext uri="{FF2B5EF4-FFF2-40B4-BE49-F238E27FC236}">
              <a16:creationId xmlns="" xmlns:a16="http://schemas.microsoft.com/office/drawing/2014/main" id="{00000000-0008-0000-0500-00006E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35" name="Text Box 79">
          <a:extLst>
            <a:ext uri="{FF2B5EF4-FFF2-40B4-BE49-F238E27FC236}">
              <a16:creationId xmlns="" xmlns:a16="http://schemas.microsoft.com/office/drawing/2014/main" id="{00000000-0008-0000-0500-00006F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36" name="Text Box 78">
          <a:extLst>
            <a:ext uri="{FF2B5EF4-FFF2-40B4-BE49-F238E27FC236}">
              <a16:creationId xmlns="" xmlns:a16="http://schemas.microsoft.com/office/drawing/2014/main" id="{00000000-0008-0000-0500-000070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37" name="Text Box 79">
          <a:extLst>
            <a:ext uri="{FF2B5EF4-FFF2-40B4-BE49-F238E27FC236}">
              <a16:creationId xmlns="" xmlns:a16="http://schemas.microsoft.com/office/drawing/2014/main" id="{00000000-0008-0000-0500-000071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38" name="Text Box 78">
          <a:extLst>
            <a:ext uri="{FF2B5EF4-FFF2-40B4-BE49-F238E27FC236}">
              <a16:creationId xmlns="" xmlns:a16="http://schemas.microsoft.com/office/drawing/2014/main" id="{00000000-0008-0000-0500-000072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39" name="Text Box 79">
          <a:extLst>
            <a:ext uri="{FF2B5EF4-FFF2-40B4-BE49-F238E27FC236}">
              <a16:creationId xmlns="" xmlns:a16="http://schemas.microsoft.com/office/drawing/2014/main" id="{00000000-0008-0000-0500-000073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40" name="Text Box 78">
          <a:extLst>
            <a:ext uri="{FF2B5EF4-FFF2-40B4-BE49-F238E27FC236}">
              <a16:creationId xmlns="" xmlns:a16="http://schemas.microsoft.com/office/drawing/2014/main" id="{00000000-0008-0000-0500-000074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41" name="Text Box 79">
          <a:extLst>
            <a:ext uri="{FF2B5EF4-FFF2-40B4-BE49-F238E27FC236}">
              <a16:creationId xmlns="" xmlns:a16="http://schemas.microsoft.com/office/drawing/2014/main" id="{00000000-0008-0000-0500-000075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42" name="Text Box 78">
          <a:extLst>
            <a:ext uri="{FF2B5EF4-FFF2-40B4-BE49-F238E27FC236}">
              <a16:creationId xmlns="" xmlns:a16="http://schemas.microsoft.com/office/drawing/2014/main" id="{00000000-0008-0000-0500-000076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43" name="Text Box 79">
          <a:extLst>
            <a:ext uri="{FF2B5EF4-FFF2-40B4-BE49-F238E27FC236}">
              <a16:creationId xmlns="" xmlns:a16="http://schemas.microsoft.com/office/drawing/2014/main" id="{00000000-0008-0000-0500-000077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44" name="Text Box 78">
          <a:extLst>
            <a:ext uri="{FF2B5EF4-FFF2-40B4-BE49-F238E27FC236}">
              <a16:creationId xmlns="" xmlns:a16="http://schemas.microsoft.com/office/drawing/2014/main" id="{00000000-0008-0000-0500-000078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45" name="Text Box 79">
          <a:extLst>
            <a:ext uri="{FF2B5EF4-FFF2-40B4-BE49-F238E27FC236}">
              <a16:creationId xmlns="" xmlns:a16="http://schemas.microsoft.com/office/drawing/2014/main" id="{00000000-0008-0000-0500-000079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46" name="Text Box 78">
          <a:extLst>
            <a:ext uri="{FF2B5EF4-FFF2-40B4-BE49-F238E27FC236}">
              <a16:creationId xmlns="" xmlns:a16="http://schemas.microsoft.com/office/drawing/2014/main" id="{00000000-0008-0000-0500-00007A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47" name="Text Box 79">
          <a:extLst>
            <a:ext uri="{FF2B5EF4-FFF2-40B4-BE49-F238E27FC236}">
              <a16:creationId xmlns="" xmlns:a16="http://schemas.microsoft.com/office/drawing/2014/main" id="{00000000-0008-0000-0500-00007B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48" name="Text Box 78">
          <a:extLst>
            <a:ext uri="{FF2B5EF4-FFF2-40B4-BE49-F238E27FC236}">
              <a16:creationId xmlns="" xmlns:a16="http://schemas.microsoft.com/office/drawing/2014/main" id="{00000000-0008-0000-0500-00007C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49" name="Text Box 79">
          <a:extLst>
            <a:ext uri="{FF2B5EF4-FFF2-40B4-BE49-F238E27FC236}">
              <a16:creationId xmlns="" xmlns:a16="http://schemas.microsoft.com/office/drawing/2014/main" id="{00000000-0008-0000-0500-00007D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50" name="Text Box 78">
          <a:extLst>
            <a:ext uri="{FF2B5EF4-FFF2-40B4-BE49-F238E27FC236}">
              <a16:creationId xmlns="" xmlns:a16="http://schemas.microsoft.com/office/drawing/2014/main" id="{00000000-0008-0000-0500-00007E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51" name="Text Box 79">
          <a:extLst>
            <a:ext uri="{FF2B5EF4-FFF2-40B4-BE49-F238E27FC236}">
              <a16:creationId xmlns="" xmlns:a16="http://schemas.microsoft.com/office/drawing/2014/main" id="{00000000-0008-0000-0500-00007F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52" name="Text Box 78">
          <a:extLst>
            <a:ext uri="{FF2B5EF4-FFF2-40B4-BE49-F238E27FC236}">
              <a16:creationId xmlns="" xmlns:a16="http://schemas.microsoft.com/office/drawing/2014/main" id="{00000000-0008-0000-0500-000080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53" name="Text Box 79">
          <a:extLst>
            <a:ext uri="{FF2B5EF4-FFF2-40B4-BE49-F238E27FC236}">
              <a16:creationId xmlns="" xmlns:a16="http://schemas.microsoft.com/office/drawing/2014/main" id="{00000000-0008-0000-0500-000081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54" name="Text Box 78">
          <a:extLst>
            <a:ext uri="{FF2B5EF4-FFF2-40B4-BE49-F238E27FC236}">
              <a16:creationId xmlns="" xmlns:a16="http://schemas.microsoft.com/office/drawing/2014/main" id="{00000000-0008-0000-0500-000082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55" name="Text Box 79">
          <a:extLst>
            <a:ext uri="{FF2B5EF4-FFF2-40B4-BE49-F238E27FC236}">
              <a16:creationId xmlns="" xmlns:a16="http://schemas.microsoft.com/office/drawing/2014/main" id="{00000000-0008-0000-0500-000083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56" name="Text Box 78">
          <a:extLst>
            <a:ext uri="{FF2B5EF4-FFF2-40B4-BE49-F238E27FC236}">
              <a16:creationId xmlns="" xmlns:a16="http://schemas.microsoft.com/office/drawing/2014/main" id="{00000000-0008-0000-0500-000084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57" name="Text Box 79">
          <a:extLst>
            <a:ext uri="{FF2B5EF4-FFF2-40B4-BE49-F238E27FC236}">
              <a16:creationId xmlns="" xmlns:a16="http://schemas.microsoft.com/office/drawing/2014/main" id="{00000000-0008-0000-0500-000085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58" name="Text Box 78">
          <a:extLst>
            <a:ext uri="{FF2B5EF4-FFF2-40B4-BE49-F238E27FC236}">
              <a16:creationId xmlns="" xmlns:a16="http://schemas.microsoft.com/office/drawing/2014/main" id="{00000000-0008-0000-0500-000086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59" name="Text Box 79">
          <a:extLst>
            <a:ext uri="{FF2B5EF4-FFF2-40B4-BE49-F238E27FC236}">
              <a16:creationId xmlns="" xmlns:a16="http://schemas.microsoft.com/office/drawing/2014/main" id="{00000000-0008-0000-0500-000087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60" name="Text Box 78">
          <a:extLst>
            <a:ext uri="{FF2B5EF4-FFF2-40B4-BE49-F238E27FC236}">
              <a16:creationId xmlns="" xmlns:a16="http://schemas.microsoft.com/office/drawing/2014/main" id="{00000000-0008-0000-0500-000088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61" name="Text Box 79">
          <a:extLst>
            <a:ext uri="{FF2B5EF4-FFF2-40B4-BE49-F238E27FC236}">
              <a16:creationId xmlns="" xmlns:a16="http://schemas.microsoft.com/office/drawing/2014/main" id="{00000000-0008-0000-0500-000089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62" name="Text Box 78">
          <a:extLst>
            <a:ext uri="{FF2B5EF4-FFF2-40B4-BE49-F238E27FC236}">
              <a16:creationId xmlns="" xmlns:a16="http://schemas.microsoft.com/office/drawing/2014/main" id="{00000000-0008-0000-0500-00008A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63" name="Text Box 79">
          <a:extLst>
            <a:ext uri="{FF2B5EF4-FFF2-40B4-BE49-F238E27FC236}">
              <a16:creationId xmlns="" xmlns:a16="http://schemas.microsoft.com/office/drawing/2014/main" id="{00000000-0008-0000-0500-00008B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64" name="Text Box 78">
          <a:extLst>
            <a:ext uri="{FF2B5EF4-FFF2-40B4-BE49-F238E27FC236}">
              <a16:creationId xmlns="" xmlns:a16="http://schemas.microsoft.com/office/drawing/2014/main" id="{00000000-0008-0000-0500-00008C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65" name="Text Box 79">
          <a:extLst>
            <a:ext uri="{FF2B5EF4-FFF2-40B4-BE49-F238E27FC236}">
              <a16:creationId xmlns="" xmlns:a16="http://schemas.microsoft.com/office/drawing/2014/main" id="{00000000-0008-0000-0500-00008D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66" name="Text Box 78">
          <a:extLst>
            <a:ext uri="{FF2B5EF4-FFF2-40B4-BE49-F238E27FC236}">
              <a16:creationId xmlns="" xmlns:a16="http://schemas.microsoft.com/office/drawing/2014/main" id="{00000000-0008-0000-0500-00008E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67" name="Text Box 79">
          <a:extLst>
            <a:ext uri="{FF2B5EF4-FFF2-40B4-BE49-F238E27FC236}">
              <a16:creationId xmlns="" xmlns:a16="http://schemas.microsoft.com/office/drawing/2014/main" id="{00000000-0008-0000-0500-00008F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68" name="Text Box 78">
          <a:extLst>
            <a:ext uri="{FF2B5EF4-FFF2-40B4-BE49-F238E27FC236}">
              <a16:creationId xmlns="" xmlns:a16="http://schemas.microsoft.com/office/drawing/2014/main" id="{00000000-0008-0000-0500-000090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69" name="Text Box 79">
          <a:extLst>
            <a:ext uri="{FF2B5EF4-FFF2-40B4-BE49-F238E27FC236}">
              <a16:creationId xmlns="" xmlns:a16="http://schemas.microsoft.com/office/drawing/2014/main" id="{00000000-0008-0000-0500-000091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70" name="Text Box 78">
          <a:extLst>
            <a:ext uri="{FF2B5EF4-FFF2-40B4-BE49-F238E27FC236}">
              <a16:creationId xmlns="" xmlns:a16="http://schemas.microsoft.com/office/drawing/2014/main" id="{00000000-0008-0000-0500-000092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71" name="Text Box 79">
          <a:extLst>
            <a:ext uri="{FF2B5EF4-FFF2-40B4-BE49-F238E27FC236}">
              <a16:creationId xmlns="" xmlns:a16="http://schemas.microsoft.com/office/drawing/2014/main" id="{00000000-0008-0000-0500-000093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72" name="Text Box 78">
          <a:extLst>
            <a:ext uri="{FF2B5EF4-FFF2-40B4-BE49-F238E27FC236}">
              <a16:creationId xmlns="" xmlns:a16="http://schemas.microsoft.com/office/drawing/2014/main" id="{00000000-0008-0000-0500-000094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73" name="Text Box 79">
          <a:extLst>
            <a:ext uri="{FF2B5EF4-FFF2-40B4-BE49-F238E27FC236}">
              <a16:creationId xmlns="" xmlns:a16="http://schemas.microsoft.com/office/drawing/2014/main" id="{00000000-0008-0000-0500-000095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74" name="Text Box 78">
          <a:extLst>
            <a:ext uri="{FF2B5EF4-FFF2-40B4-BE49-F238E27FC236}">
              <a16:creationId xmlns="" xmlns:a16="http://schemas.microsoft.com/office/drawing/2014/main" id="{00000000-0008-0000-0500-000096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75" name="Text Box 79">
          <a:extLst>
            <a:ext uri="{FF2B5EF4-FFF2-40B4-BE49-F238E27FC236}">
              <a16:creationId xmlns="" xmlns:a16="http://schemas.microsoft.com/office/drawing/2014/main" id="{00000000-0008-0000-0500-000097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76" name="Text Box 78">
          <a:extLst>
            <a:ext uri="{FF2B5EF4-FFF2-40B4-BE49-F238E27FC236}">
              <a16:creationId xmlns="" xmlns:a16="http://schemas.microsoft.com/office/drawing/2014/main" id="{00000000-0008-0000-0500-000098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77" name="Text Box 79">
          <a:extLst>
            <a:ext uri="{FF2B5EF4-FFF2-40B4-BE49-F238E27FC236}">
              <a16:creationId xmlns="" xmlns:a16="http://schemas.microsoft.com/office/drawing/2014/main" id="{00000000-0008-0000-0500-000099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78" name="Text Box 78">
          <a:extLst>
            <a:ext uri="{FF2B5EF4-FFF2-40B4-BE49-F238E27FC236}">
              <a16:creationId xmlns="" xmlns:a16="http://schemas.microsoft.com/office/drawing/2014/main" id="{00000000-0008-0000-0500-00009A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79" name="Text Box 79">
          <a:extLst>
            <a:ext uri="{FF2B5EF4-FFF2-40B4-BE49-F238E27FC236}">
              <a16:creationId xmlns="" xmlns:a16="http://schemas.microsoft.com/office/drawing/2014/main" id="{00000000-0008-0000-0500-00009B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80" name="Text Box 78">
          <a:extLst>
            <a:ext uri="{FF2B5EF4-FFF2-40B4-BE49-F238E27FC236}">
              <a16:creationId xmlns="" xmlns:a16="http://schemas.microsoft.com/office/drawing/2014/main" id="{00000000-0008-0000-0500-00009C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81" name="Text Box 79">
          <a:extLst>
            <a:ext uri="{FF2B5EF4-FFF2-40B4-BE49-F238E27FC236}">
              <a16:creationId xmlns="" xmlns:a16="http://schemas.microsoft.com/office/drawing/2014/main" id="{00000000-0008-0000-0500-00009D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82" name="Text Box 78">
          <a:extLst>
            <a:ext uri="{FF2B5EF4-FFF2-40B4-BE49-F238E27FC236}">
              <a16:creationId xmlns="" xmlns:a16="http://schemas.microsoft.com/office/drawing/2014/main" id="{00000000-0008-0000-0500-00009E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83" name="Text Box 79">
          <a:extLst>
            <a:ext uri="{FF2B5EF4-FFF2-40B4-BE49-F238E27FC236}">
              <a16:creationId xmlns="" xmlns:a16="http://schemas.microsoft.com/office/drawing/2014/main" id="{00000000-0008-0000-0500-00009F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84" name="Text Box 78">
          <a:extLst>
            <a:ext uri="{FF2B5EF4-FFF2-40B4-BE49-F238E27FC236}">
              <a16:creationId xmlns="" xmlns:a16="http://schemas.microsoft.com/office/drawing/2014/main" id="{00000000-0008-0000-0500-0000A0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85" name="Text Box 79">
          <a:extLst>
            <a:ext uri="{FF2B5EF4-FFF2-40B4-BE49-F238E27FC236}">
              <a16:creationId xmlns="" xmlns:a16="http://schemas.microsoft.com/office/drawing/2014/main" id="{00000000-0008-0000-0500-0000A1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86" name="Text Box 78">
          <a:extLst>
            <a:ext uri="{FF2B5EF4-FFF2-40B4-BE49-F238E27FC236}">
              <a16:creationId xmlns="" xmlns:a16="http://schemas.microsoft.com/office/drawing/2014/main" id="{00000000-0008-0000-0500-0000A2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87" name="Text Box 79">
          <a:extLst>
            <a:ext uri="{FF2B5EF4-FFF2-40B4-BE49-F238E27FC236}">
              <a16:creationId xmlns="" xmlns:a16="http://schemas.microsoft.com/office/drawing/2014/main" id="{00000000-0008-0000-0500-0000A3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88" name="Text Box 78">
          <a:extLst>
            <a:ext uri="{FF2B5EF4-FFF2-40B4-BE49-F238E27FC236}">
              <a16:creationId xmlns="" xmlns:a16="http://schemas.microsoft.com/office/drawing/2014/main" id="{00000000-0008-0000-0500-0000A4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89" name="Text Box 79">
          <a:extLst>
            <a:ext uri="{FF2B5EF4-FFF2-40B4-BE49-F238E27FC236}">
              <a16:creationId xmlns="" xmlns:a16="http://schemas.microsoft.com/office/drawing/2014/main" id="{00000000-0008-0000-0500-0000A5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90" name="Text Box 78">
          <a:extLst>
            <a:ext uri="{FF2B5EF4-FFF2-40B4-BE49-F238E27FC236}">
              <a16:creationId xmlns="" xmlns:a16="http://schemas.microsoft.com/office/drawing/2014/main" id="{00000000-0008-0000-0500-0000A6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91" name="Text Box 79">
          <a:extLst>
            <a:ext uri="{FF2B5EF4-FFF2-40B4-BE49-F238E27FC236}">
              <a16:creationId xmlns="" xmlns:a16="http://schemas.microsoft.com/office/drawing/2014/main" id="{00000000-0008-0000-0500-0000A7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92" name="Text Box 78">
          <a:extLst>
            <a:ext uri="{FF2B5EF4-FFF2-40B4-BE49-F238E27FC236}">
              <a16:creationId xmlns="" xmlns:a16="http://schemas.microsoft.com/office/drawing/2014/main" id="{00000000-0008-0000-0500-0000A8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93" name="Text Box 79">
          <a:extLst>
            <a:ext uri="{FF2B5EF4-FFF2-40B4-BE49-F238E27FC236}">
              <a16:creationId xmlns="" xmlns:a16="http://schemas.microsoft.com/office/drawing/2014/main" id="{00000000-0008-0000-0500-0000A9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94" name="Text Box 78">
          <a:extLst>
            <a:ext uri="{FF2B5EF4-FFF2-40B4-BE49-F238E27FC236}">
              <a16:creationId xmlns="" xmlns:a16="http://schemas.microsoft.com/office/drawing/2014/main" id="{00000000-0008-0000-0500-0000AA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95" name="Text Box 79">
          <a:extLst>
            <a:ext uri="{FF2B5EF4-FFF2-40B4-BE49-F238E27FC236}">
              <a16:creationId xmlns="" xmlns:a16="http://schemas.microsoft.com/office/drawing/2014/main" id="{00000000-0008-0000-0500-0000AB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96" name="Text Box 78">
          <a:extLst>
            <a:ext uri="{FF2B5EF4-FFF2-40B4-BE49-F238E27FC236}">
              <a16:creationId xmlns="" xmlns:a16="http://schemas.microsoft.com/office/drawing/2014/main" id="{00000000-0008-0000-0500-0000AC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97" name="Text Box 79">
          <a:extLst>
            <a:ext uri="{FF2B5EF4-FFF2-40B4-BE49-F238E27FC236}">
              <a16:creationId xmlns="" xmlns:a16="http://schemas.microsoft.com/office/drawing/2014/main" id="{00000000-0008-0000-0500-0000AD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98" name="Text Box 78">
          <a:extLst>
            <a:ext uri="{FF2B5EF4-FFF2-40B4-BE49-F238E27FC236}">
              <a16:creationId xmlns="" xmlns:a16="http://schemas.microsoft.com/office/drawing/2014/main" id="{00000000-0008-0000-0500-0000AE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199" name="Text Box 79">
          <a:extLst>
            <a:ext uri="{FF2B5EF4-FFF2-40B4-BE49-F238E27FC236}">
              <a16:creationId xmlns="" xmlns:a16="http://schemas.microsoft.com/office/drawing/2014/main" id="{00000000-0008-0000-0500-0000AF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00" name="Text Box 78">
          <a:extLst>
            <a:ext uri="{FF2B5EF4-FFF2-40B4-BE49-F238E27FC236}">
              <a16:creationId xmlns="" xmlns:a16="http://schemas.microsoft.com/office/drawing/2014/main" id="{00000000-0008-0000-0500-0000B0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01" name="Text Box 79">
          <a:extLst>
            <a:ext uri="{FF2B5EF4-FFF2-40B4-BE49-F238E27FC236}">
              <a16:creationId xmlns="" xmlns:a16="http://schemas.microsoft.com/office/drawing/2014/main" id="{00000000-0008-0000-0500-0000B1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02" name="Text Box 78">
          <a:extLst>
            <a:ext uri="{FF2B5EF4-FFF2-40B4-BE49-F238E27FC236}">
              <a16:creationId xmlns="" xmlns:a16="http://schemas.microsoft.com/office/drawing/2014/main" id="{00000000-0008-0000-0500-0000B2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03" name="Text Box 79">
          <a:extLst>
            <a:ext uri="{FF2B5EF4-FFF2-40B4-BE49-F238E27FC236}">
              <a16:creationId xmlns="" xmlns:a16="http://schemas.microsoft.com/office/drawing/2014/main" id="{00000000-0008-0000-0500-0000B3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04" name="Text Box 78">
          <a:extLst>
            <a:ext uri="{FF2B5EF4-FFF2-40B4-BE49-F238E27FC236}">
              <a16:creationId xmlns="" xmlns:a16="http://schemas.microsoft.com/office/drawing/2014/main" id="{00000000-0008-0000-0500-0000B4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05" name="Text Box 79">
          <a:extLst>
            <a:ext uri="{FF2B5EF4-FFF2-40B4-BE49-F238E27FC236}">
              <a16:creationId xmlns="" xmlns:a16="http://schemas.microsoft.com/office/drawing/2014/main" id="{00000000-0008-0000-0500-0000B5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06" name="Text Box 78">
          <a:extLst>
            <a:ext uri="{FF2B5EF4-FFF2-40B4-BE49-F238E27FC236}">
              <a16:creationId xmlns="" xmlns:a16="http://schemas.microsoft.com/office/drawing/2014/main" id="{00000000-0008-0000-0500-0000B6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07" name="Text Box 79">
          <a:extLst>
            <a:ext uri="{FF2B5EF4-FFF2-40B4-BE49-F238E27FC236}">
              <a16:creationId xmlns="" xmlns:a16="http://schemas.microsoft.com/office/drawing/2014/main" id="{00000000-0008-0000-0500-0000B7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08" name="Text Box 78">
          <a:extLst>
            <a:ext uri="{FF2B5EF4-FFF2-40B4-BE49-F238E27FC236}">
              <a16:creationId xmlns="" xmlns:a16="http://schemas.microsoft.com/office/drawing/2014/main" id="{00000000-0008-0000-0500-0000B8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09" name="Text Box 79">
          <a:extLst>
            <a:ext uri="{FF2B5EF4-FFF2-40B4-BE49-F238E27FC236}">
              <a16:creationId xmlns="" xmlns:a16="http://schemas.microsoft.com/office/drawing/2014/main" id="{00000000-0008-0000-0500-0000B9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10" name="Text Box 78">
          <a:extLst>
            <a:ext uri="{FF2B5EF4-FFF2-40B4-BE49-F238E27FC236}">
              <a16:creationId xmlns="" xmlns:a16="http://schemas.microsoft.com/office/drawing/2014/main" id="{00000000-0008-0000-0500-0000BA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11" name="Text Box 79">
          <a:extLst>
            <a:ext uri="{FF2B5EF4-FFF2-40B4-BE49-F238E27FC236}">
              <a16:creationId xmlns="" xmlns:a16="http://schemas.microsoft.com/office/drawing/2014/main" id="{00000000-0008-0000-0500-0000BB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12" name="Text Box 78">
          <a:extLst>
            <a:ext uri="{FF2B5EF4-FFF2-40B4-BE49-F238E27FC236}">
              <a16:creationId xmlns="" xmlns:a16="http://schemas.microsoft.com/office/drawing/2014/main" id="{00000000-0008-0000-0500-0000BC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13" name="Text Box 79">
          <a:extLst>
            <a:ext uri="{FF2B5EF4-FFF2-40B4-BE49-F238E27FC236}">
              <a16:creationId xmlns="" xmlns:a16="http://schemas.microsoft.com/office/drawing/2014/main" id="{00000000-0008-0000-0500-0000BD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14" name="Text Box 78">
          <a:extLst>
            <a:ext uri="{FF2B5EF4-FFF2-40B4-BE49-F238E27FC236}">
              <a16:creationId xmlns="" xmlns:a16="http://schemas.microsoft.com/office/drawing/2014/main" id="{00000000-0008-0000-0500-0000BE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15" name="Text Box 79">
          <a:extLst>
            <a:ext uri="{FF2B5EF4-FFF2-40B4-BE49-F238E27FC236}">
              <a16:creationId xmlns="" xmlns:a16="http://schemas.microsoft.com/office/drawing/2014/main" id="{00000000-0008-0000-0500-0000BF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16" name="Text Box 78">
          <a:extLst>
            <a:ext uri="{FF2B5EF4-FFF2-40B4-BE49-F238E27FC236}">
              <a16:creationId xmlns="" xmlns:a16="http://schemas.microsoft.com/office/drawing/2014/main" id="{00000000-0008-0000-0500-0000C0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17" name="Text Box 79">
          <a:extLst>
            <a:ext uri="{FF2B5EF4-FFF2-40B4-BE49-F238E27FC236}">
              <a16:creationId xmlns="" xmlns:a16="http://schemas.microsoft.com/office/drawing/2014/main" id="{00000000-0008-0000-0500-0000C1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18" name="Text Box 78">
          <a:extLst>
            <a:ext uri="{FF2B5EF4-FFF2-40B4-BE49-F238E27FC236}">
              <a16:creationId xmlns="" xmlns:a16="http://schemas.microsoft.com/office/drawing/2014/main" id="{00000000-0008-0000-0500-0000C2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19" name="Text Box 79">
          <a:extLst>
            <a:ext uri="{FF2B5EF4-FFF2-40B4-BE49-F238E27FC236}">
              <a16:creationId xmlns="" xmlns:a16="http://schemas.microsoft.com/office/drawing/2014/main" id="{00000000-0008-0000-0500-0000C3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20" name="Text Box 78">
          <a:extLst>
            <a:ext uri="{FF2B5EF4-FFF2-40B4-BE49-F238E27FC236}">
              <a16:creationId xmlns="" xmlns:a16="http://schemas.microsoft.com/office/drawing/2014/main" id="{00000000-0008-0000-0500-0000C4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21" name="Text Box 79">
          <a:extLst>
            <a:ext uri="{FF2B5EF4-FFF2-40B4-BE49-F238E27FC236}">
              <a16:creationId xmlns="" xmlns:a16="http://schemas.microsoft.com/office/drawing/2014/main" id="{00000000-0008-0000-0500-0000C5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22" name="Text Box 78">
          <a:extLst>
            <a:ext uri="{FF2B5EF4-FFF2-40B4-BE49-F238E27FC236}">
              <a16:creationId xmlns="" xmlns:a16="http://schemas.microsoft.com/office/drawing/2014/main" id="{00000000-0008-0000-0500-0000C6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23" name="Text Box 79">
          <a:extLst>
            <a:ext uri="{FF2B5EF4-FFF2-40B4-BE49-F238E27FC236}">
              <a16:creationId xmlns="" xmlns:a16="http://schemas.microsoft.com/office/drawing/2014/main" id="{00000000-0008-0000-0500-0000C7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24" name="Text Box 78">
          <a:extLst>
            <a:ext uri="{FF2B5EF4-FFF2-40B4-BE49-F238E27FC236}">
              <a16:creationId xmlns="" xmlns:a16="http://schemas.microsoft.com/office/drawing/2014/main" id="{00000000-0008-0000-0500-0000C8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25" name="Text Box 79">
          <a:extLst>
            <a:ext uri="{FF2B5EF4-FFF2-40B4-BE49-F238E27FC236}">
              <a16:creationId xmlns="" xmlns:a16="http://schemas.microsoft.com/office/drawing/2014/main" id="{00000000-0008-0000-0500-0000C9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26" name="Text Box 78">
          <a:extLst>
            <a:ext uri="{FF2B5EF4-FFF2-40B4-BE49-F238E27FC236}">
              <a16:creationId xmlns="" xmlns:a16="http://schemas.microsoft.com/office/drawing/2014/main" id="{00000000-0008-0000-0500-0000CA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27" name="Text Box 79">
          <a:extLst>
            <a:ext uri="{FF2B5EF4-FFF2-40B4-BE49-F238E27FC236}">
              <a16:creationId xmlns="" xmlns:a16="http://schemas.microsoft.com/office/drawing/2014/main" id="{00000000-0008-0000-0500-0000CB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28" name="Text Box 78">
          <a:extLst>
            <a:ext uri="{FF2B5EF4-FFF2-40B4-BE49-F238E27FC236}">
              <a16:creationId xmlns="" xmlns:a16="http://schemas.microsoft.com/office/drawing/2014/main" id="{00000000-0008-0000-0500-0000CC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29" name="Text Box 79">
          <a:extLst>
            <a:ext uri="{FF2B5EF4-FFF2-40B4-BE49-F238E27FC236}">
              <a16:creationId xmlns="" xmlns:a16="http://schemas.microsoft.com/office/drawing/2014/main" id="{00000000-0008-0000-0500-0000CD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30" name="Text Box 78">
          <a:extLst>
            <a:ext uri="{FF2B5EF4-FFF2-40B4-BE49-F238E27FC236}">
              <a16:creationId xmlns="" xmlns:a16="http://schemas.microsoft.com/office/drawing/2014/main" id="{00000000-0008-0000-0500-0000CE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31" name="Text Box 79">
          <a:extLst>
            <a:ext uri="{FF2B5EF4-FFF2-40B4-BE49-F238E27FC236}">
              <a16:creationId xmlns="" xmlns:a16="http://schemas.microsoft.com/office/drawing/2014/main" id="{00000000-0008-0000-0500-0000CF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32" name="Text Box 78">
          <a:extLst>
            <a:ext uri="{FF2B5EF4-FFF2-40B4-BE49-F238E27FC236}">
              <a16:creationId xmlns="" xmlns:a16="http://schemas.microsoft.com/office/drawing/2014/main" id="{00000000-0008-0000-0500-0000D0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33" name="Text Box 79">
          <a:extLst>
            <a:ext uri="{FF2B5EF4-FFF2-40B4-BE49-F238E27FC236}">
              <a16:creationId xmlns="" xmlns:a16="http://schemas.microsoft.com/office/drawing/2014/main" id="{00000000-0008-0000-0500-0000D1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34" name="Text Box 78">
          <a:extLst>
            <a:ext uri="{FF2B5EF4-FFF2-40B4-BE49-F238E27FC236}">
              <a16:creationId xmlns="" xmlns:a16="http://schemas.microsoft.com/office/drawing/2014/main" id="{00000000-0008-0000-0500-0000D2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35" name="Text Box 79">
          <a:extLst>
            <a:ext uri="{FF2B5EF4-FFF2-40B4-BE49-F238E27FC236}">
              <a16:creationId xmlns="" xmlns:a16="http://schemas.microsoft.com/office/drawing/2014/main" id="{00000000-0008-0000-0500-0000D3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36" name="Text Box 78">
          <a:extLst>
            <a:ext uri="{FF2B5EF4-FFF2-40B4-BE49-F238E27FC236}">
              <a16:creationId xmlns="" xmlns:a16="http://schemas.microsoft.com/office/drawing/2014/main" id="{00000000-0008-0000-0500-0000D4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37" name="Text Box 79">
          <a:extLst>
            <a:ext uri="{FF2B5EF4-FFF2-40B4-BE49-F238E27FC236}">
              <a16:creationId xmlns="" xmlns:a16="http://schemas.microsoft.com/office/drawing/2014/main" id="{00000000-0008-0000-0500-0000D5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38" name="Text Box 78">
          <a:extLst>
            <a:ext uri="{FF2B5EF4-FFF2-40B4-BE49-F238E27FC236}">
              <a16:creationId xmlns="" xmlns:a16="http://schemas.microsoft.com/office/drawing/2014/main" id="{00000000-0008-0000-0500-0000D6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39" name="Text Box 79">
          <a:extLst>
            <a:ext uri="{FF2B5EF4-FFF2-40B4-BE49-F238E27FC236}">
              <a16:creationId xmlns="" xmlns:a16="http://schemas.microsoft.com/office/drawing/2014/main" id="{00000000-0008-0000-0500-0000D7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40" name="Text Box 78">
          <a:extLst>
            <a:ext uri="{FF2B5EF4-FFF2-40B4-BE49-F238E27FC236}">
              <a16:creationId xmlns="" xmlns:a16="http://schemas.microsoft.com/office/drawing/2014/main" id="{00000000-0008-0000-0500-0000D8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41" name="Text Box 79">
          <a:extLst>
            <a:ext uri="{FF2B5EF4-FFF2-40B4-BE49-F238E27FC236}">
              <a16:creationId xmlns="" xmlns:a16="http://schemas.microsoft.com/office/drawing/2014/main" id="{00000000-0008-0000-0500-0000D9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42" name="Text Box 78">
          <a:extLst>
            <a:ext uri="{FF2B5EF4-FFF2-40B4-BE49-F238E27FC236}">
              <a16:creationId xmlns="" xmlns:a16="http://schemas.microsoft.com/office/drawing/2014/main" id="{00000000-0008-0000-0500-0000DA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43" name="Text Box 79">
          <a:extLst>
            <a:ext uri="{FF2B5EF4-FFF2-40B4-BE49-F238E27FC236}">
              <a16:creationId xmlns="" xmlns:a16="http://schemas.microsoft.com/office/drawing/2014/main" id="{00000000-0008-0000-0500-0000DB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44" name="Text Box 78">
          <a:extLst>
            <a:ext uri="{FF2B5EF4-FFF2-40B4-BE49-F238E27FC236}">
              <a16:creationId xmlns="" xmlns:a16="http://schemas.microsoft.com/office/drawing/2014/main" id="{00000000-0008-0000-0500-0000DC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45" name="Text Box 79">
          <a:extLst>
            <a:ext uri="{FF2B5EF4-FFF2-40B4-BE49-F238E27FC236}">
              <a16:creationId xmlns="" xmlns:a16="http://schemas.microsoft.com/office/drawing/2014/main" id="{00000000-0008-0000-0500-0000DD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46" name="Text Box 78">
          <a:extLst>
            <a:ext uri="{FF2B5EF4-FFF2-40B4-BE49-F238E27FC236}">
              <a16:creationId xmlns="" xmlns:a16="http://schemas.microsoft.com/office/drawing/2014/main" id="{00000000-0008-0000-0500-0000DE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47" name="Text Box 79">
          <a:extLst>
            <a:ext uri="{FF2B5EF4-FFF2-40B4-BE49-F238E27FC236}">
              <a16:creationId xmlns="" xmlns:a16="http://schemas.microsoft.com/office/drawing/2014/main" id="{00000000-0008-0000-0500-0000DF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48" name="Text Box 78">
          <a:extLst>
            <a:ext uri="{FF2B5EF4-FFF2-40B4-BE49-F238E27FC236}">
              <a16:creationId xmlns="" xmlns:a16="http://schemas.microsoft.com/office/drawing/2014/main" id="{00000000-0008-0000-0500-0000E0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49" name="Text Box 79">
          <a:extLst>
            <a:ext uri="{FF2B5EF4-FFF2-40B4-BE49-F238E27FC236}">
              <a16:creationId xmlns="" xmlns:a16="http://schemas.microsoft.com/office/drawing/2014/main" id="{00000000-0008-0000-0500-0000E1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50" name="Text Box 78">
          <a:extLst>
            <a:ext uri="{FF2B5EF4-FFF2-40B4-BE49-F238E27FC236}">
              <a16:creationId xmlns="" xmlns:a16="http://schemas.microsoft.com/office/drawing/2014/main" id="{00000000-0008-0000-0500-0000E2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51" name="Text Box 79">
          <a:extLst>
            <a:ext uri="{FF2B5EF4-FFF2-40B4-BE49-F238E27FC236}">
              <a16:creationId xmlns="" xmlns:a16="http://schemas.microsoft.com/office/drawing/2014/main" id="{00000000-0008-0000-0500-0000E3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52" name="Text Box 78">
          <a:extLst>
            <a:ext uri="{FF2B5EF4-FFF2-40B4-BE49-F238E27FC236}">
              <a16:creationId xmlns="" xmlns:a16="http://schemas.microsoft.com/office/drawing/2014/main" id="{00000000-0008-0000-0500-0000E4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53" name="Text Box 79">
          <a:extLst>
            <a:ext uri="{FF2B5EF4-FFF2-40B4-BE49-F238E27FC236}">
              <a16:creationId xmlns="" xmlns:a16="http://schemas.microsoft.com/office/drawing/2014/main" id="{00000000-0008-0000-0500-0000E5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54" name="Text Box 78">
          <a:extLst>
            <a:ext uri="{FF2B5EF4-FFF2-40B4-BE49-F238E27FC236}">
              <a16:creationId xmlns="" xmlns:a16="http://schemas.microsoft.com/office/drawing/2014/main" id="{00000000-0008-0000-0500-0000E6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55" name="Text Box 79">
          <a:extLst>
            <a:ext uri="{FF2B5EF4-FFF2-40B4-BE49-F238E27FC236}">
              <a16:creationId xmlns="" xmlns:a16="http://schemas.microsoft.com/office/drawing/2014/main" id="{00000000-0008-0000-0500-0000E7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56" name="Text Box 78">
          <a:extLst>
            <a:ext uri="{FF2B5EF4-FFF2-40B4-BE49-F238E27FC236}">
              <a16:creationId xmlns="" xmlns:a16="http://schemas.microsoft.com/office/drawing/2014/main" id="{00000000-0008-0000-0500-0000E8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57" name="Text Box 79">
          <a:extLst>
            <a:ext uri="{FF2B5EF4-FFF2-40B4-BE49-F238E27FC236}">
              <a16:creationId xmlns="" xmlns:a16="http://schemas.microsoft.com/office/drawing/2014/main" id="{00000000-0008-0000-0500-0000E9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58" name="Text Box 78">
          <a:extLst>
            <a:ext uri="{FF2B5EF4-FFF2-40B4-BE49-F238E27FC236}">
              <a16:creationId xmlns="" xmlns:a16="http://schemas.microsoft.com/office/drawing/2014/main" id="{00000000-0008-0000-0500-0000EA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59" name="Text Box 79">
          <a:extLst>
            <a:ext uri="{FF2B5EF4-FFF2-40B4-BE49-F238E27FC236}">
              <a16:creationId xmlns="" xmlns:a16="http://schemas.microsoft.com/office/drawing/2014/main" id="{00000000-0008-0000-0500-0000EB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60" name="Text Box 78">
          <a:extLst>
            <a:ext uri="{FF2B5EF4-FFF2-40B4-BE49-F238E27FC236}">
              <a16:creationId xmlns="" xmlns:a16="http://schemas.microsoft.com/office/drawing/2014/main" id="{00000000-0008-0000-0500-0000EC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61" name="Text Box 79">
          <a:extLst>
            <a:ext uri="{FF2B5EF4-FFF2-40B4-BE49-F238E27FC236}">
              <a16:creationId xmlns="" xmlns:a16="http://schemas.microsoft.com/office/drawing/2014/main" id="{00000000-0008-0000-0500-0000ED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62" name="Text Box 78">
          <a:extLst>
            <a:ext uri="{FF2B5EF4-FFF2-40B4-BE49-F238E27FC236}">
              <a16:creationId xmlns="" xmlns:a16="http://schemas.microsoft.com/office/drawing/2014/main" id="{00000000-0008-0000-0500-0000EE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63" name="Text Box 79">
          <a:extLst>
            <a:ext uri="{FF2B5EF4-FFF2-40B4-BE49-F238E27FC236}">
              <a16:creationId xmlns="" xmlns:a16="http://schemas.microsoft.com/office/drawing/2014/main" id="{00000000-0008-0000-0500-0000EF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64" name="Text Box 78">
          <a:extLst>
            <a:ext uri="{FF2B5EF4-FFF2-40B4-BE49-F238E27FC236}">
              <a16:creationId xmlns="" xmlns:a16="http://schemas.microsoft.com/office/drawing/2014/main" id="{00000000-0008-0000-0500-0000F0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65" name="Text Box 79">
          <a:extLst>
            <a:ext uri="{FF2B5EF4-FFF2-40B4-BE49-F238E27FC236}">
              <a16:creationId xmlns="" xmlns:a16="http://schemas.microsoft.com/office/drawing/2014/main" id="{00000000-0008-0000-0500-0000F1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66" name="Text Box 78">
          <a:extLst>
            <a:ext uri="{FF2B5EF4-FFF2-40B4-BE49-F238E27FC236}">
              <a16:creationId xmlns="" xmlns:a16="http://schemas.microsoft.com/office/drawing/2014/main" id="{00000000-0008-0000-0500-0000F2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67" name="Text Box 79">
          <a:extLst>
            <a:ext uri="{FF2B5EF4-FFF2-40B4-BE49-F238E27FC236}">
              <a16:creationId xmlns="" xmlns:a16="http://schemas.microsoft.com/office/drawing/2014/main" id="{00000000-0008-0000-0500-0000F3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68" name="Text Box 78">
          <a:extLst>
            <a:ext uri="{FF2B5EF4-FFF2-40B4-BE49-F238E27FC236}">
              <a16:creationId xmlns="" xmlns:a16="http://schemas.microsoft.com/office/drawing/2014/main" id="{00000000-0008-0000-0500-0000F4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69" name="Text Box 79">
          <a:extLst>
            <a:ext uri="{FF2B5EF4-FFF2-40B4-BE49-F238E27FC236}">
              <a16:creationId xmlns="" xmlns:a16="http://schemas.microsoft.com/office/drawing/2014/main" id="{00000000-0008-0000-0500-0000F5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70" name="Text Box 78">
          <a:extLst>
            <a:ext uri="{FF2B5EF4-FFF2-40B4-BE49-F238E27FC236}">
              <a16:creationId xmlns="" xmlns:a16="http://schemas.microsoft.com/office/drawing/2014/main" id="{00000000-0008-0000-0500-0000F6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71" name="Text Box 79">
          <a:extLst>
            <a:ext uri="{FF2B5EF4-FFF2-40B4-BE49-F238E27FC236}">
              <a16:creationId xmlns="" xmlns:a16="http://schemas.microsoft.com/office/drawing/2014/main" id="{00000000-0008-0000-0500-0000F7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72" name="Text Box 78">
          <a:extLst>
            <a:ext uri="{FF2B5EF4-FFF2-40B4-BE49-F238E27FC236}">
              <a16:creationId xmlns="" xmlns:a16="http://schemas.microsoft.com/office/drawing/2014/main" id="{00000000-0008-0000-0500-0000F8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73" name="Text Box 79">
          <a:extLst>
            <a:ext uri="{FF2B5EF4-FFF2-40B4-BE49-F238E27FC236}">
              <a16:creationId xmlns="" xmlns:a16="http://schemas.microsoft.com/office/drawing/2014/main" id="{00000000-0008-0000-0500-0000F9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74" name="Text Box 78">
          <a:extLst>
            <a:ext uri="{FF2B5EF4-FFF2-40B4-BE49-F238E27FC236}">
              <a16:creationId xmlns="" xmlns:a16="http://schemas.microsoft.com/office/drawing/2014/main" id="{00000000-0008-0000-0500-0000FA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75" name="Text Box 79">
          <a:extLst>
            <a:ext uri="{FF2B5EF4-FFF2-40B4-BE49-F238E27FC236}">
              <a16:creationId xmlns="" xmlns:a16="http://schemas.microsoft.com/office/drawing/2014/main" id="{00000000-0008-0000-0500-0000FB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76" name="Text Box 78">
          <a:extLst>
            <a:ext uri="{FF2B5EF4-FFF2-40B4-BE49-F238E27FC236}">
              <a16:creationId xmlns="" xmlns:a16="http://schemas.microsoft.com/office/drawing/2014/main" id="{00000000-0008-0000-0500-0000FC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77" name="Text Box 79">
          <a:extLst>
            <a:ext uri="{FF2B5EF4-FFF2-40B4-BE49-F238E27FC236}">
              <a16:creationId xmlns="" xmlns:a16="http://schemas.microsoft.com/office/drawing/2014/main" id="{00000000-0008-0000-0500-0000FD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78" name="Text Box 78">
          <a:extLst>
            <a:ext uri="{FF2B5EF4-FFF2-40B4-BE49-F238E27FC236}">
              <a16:creationId xmlns="" xmlns:a16="http://schemas.microsoft.com/office/drawing/2014/main" id="{00000000-0008-0000-0500-0000FE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79" name="Text Box 79">
          <a:extLst>
            <a:ext uri="{FF2B5EF4-FFF2-40B4-BE49-F238E27FC236}">
              <a16:creationId xmlns="" xmlns:a16="http://schemas.microsoft.com/office/drawing/2014/main" id="{00000000-0008-0000-0500-0000FF04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80" name="Text Box 78">
          <a:extLst>
            <a:ext uri="{FF2B5EF4-FFF2-40B4-BE49-F238E27FC236}">
              <a16:creationId xmlns="" xmlns:a16="http://schemas.microsoft.com/office/drawing/2014/main" id="{00000000-0008-0000-0500-000000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81" name="Text Box 79">
          <a:extLst>
            <a:ext uri="{FF2B5EF4-FFF2-40B4-BE49-F238E27FC236}">
              <a16:creationId xmlns="" xmlns:a16="http://schemas.microsoft.com/office/drawing/2014/main" id="{00000000-0008-0000-0500-000001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82" name="Text Box 78">
          <a:extLst>
            <a:ext uri="{FF2B5EF4-FFF2-40B4-BE49-F238E27FC236}">
              <a16:creationId xmlns="" xmlns:a16="http://schemas.microsoft.com/office/drawing/2014/main" id="{00000000-0008-0000-0500-000002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83" name="Text Box 79">
          <a:extLst>
            <a:ext uri="{FF2B5EF4-FFF2-40B4-BE49-F238E27FC236}">
              <a16:creationId xmlns="" xmlns:a16="http://schemas.microsoft.com/office/drawing/2014/main" id="{00000000-0008-0000-0500-000003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84" name="Text Box 78">
          <a:extLst>
            <a:ext uri="{FF2B5EF4-FFF2-40B4-BE49-F238E27FC236}">
              <a16:creationId xmlns="" xmlns:a16="http://schemas.microsoft.com/office/drawing/2014/main" id="{00000000-0008-0000-0500-000004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85" name="Text Box 79">
          <a:extLst>
            <a:ext uri="{FF2B5EF4-FFF2-40B4-BE49-F238E27FC236}">
              <a16:creationId xmlns="" xmlns:a16="http://schemas.microsoft.com/office/drawing/2014/main" id="{00000000-0008-0000-0500-000005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86" name="Text Box 78">
          <a:extLst>
            <a:ext uri="{FF2B5EF4-FFF2-40B4-BE49-F238E27FC236}">
              <a16:creationId xmlns="" xmlns:a16="http://schemas.microsoft.com/office/drawing/2014/main" id="{00000000-0008-0000-0500-000006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87" name="Text Box 79">
          <a:extLst>
            <a:ext uri="{FF2B5EF4-FFF2-40B4-BE49-F238E27FC236}">
              <a16:creationId xmlns="" xmlns:a16="http://schemas.microsoft.com/office/drawing/2014/main" id="{00000000-0008-0000-0500-000007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88" name="Text Box 78">
          <a:extLst>
            <a:ext uri="{FF2B5EF4-FFF2-40B4-BE49-F238E27FC236}">
              <a16:creationId xmlns="" xmlns:a16="http://schemas.microsoft.com/office/drawing/2014/main" id="{00000000-0008-0000-0500-000008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89" name="Text Box 79">
          <a:extLst>
            <a:ext uri="{FF2B5EF4-FFF2-40B4-BE49-F238E27FC236}">
              <a16:creationId xmlns="" xmlns:a16="http://schemas.microsoft.com/office/drawing/2014/main" id="{00000000-0008-0000-0500-000009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90" name="Text Box 78">
          <a:extLst>
            <a:ext uri="{FF2B5EF4-FFF2-40B4-BE49-F238E27FC236}">
              <a16:creationId xmlns="" xmlns:a16="http://schemas.microsoft.com/office/drawing/2014/main" id="{00000000-0008-0000-0500-00000A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91" name="Text Box 79">
          <a:extLst>
            <a:ext uri="{FF2B5EF4-FFF2-40B4-BE49-F238E27FC236}">
              <a16:creationId xmlns="" xmlns:a16="http://schemas.microsoft.com/office/drawing/2014/main" id="{00000000-0008-0000-0500-00000B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92" name="Text Box 78">
          <a:extLst>
            <a:ext uri="{FF2B5EF4-FFF2-40B4-BE49-F238E27FC236}">
              <a16:creationId xmlns="" xmlns:a16="http://schemas.microsoft.com/office/drawing/2014/main" id="{00000000-0008-0000-0500-00000C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93" name="Text Box 79">
          <a:extLst>
            <a:ext uri="{FF2B5EF4-FFF2-40B4-BE49-F238E27FC236}">
              <a16:creationId xmlns="" xmlns:a16="http://schemas.microsoft.com/office/drawing/2014/main" id="{00000000-0008-0000-0500-00000D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94" name="Text Box 78">
          <a:extLst>
            <a:ext uri="{FF2B5EF4-FFF2-40B4-BE49-F238E27FC236}">
              <a16:creationId xmlns="" xmlns:a16="http://schemas.microsoft.com/office/drawing/2014/main" id="{00000000-0008-0000-0500-00000E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95" name="Text Box 79">
          <a:extLst>
            <a:ext uri="{FF2B5EF4-FFF2-40B4-BE49-F238E27FC236}">
              <a16:creationId xmlns="" xmlns:a16="http://schemas.microsoft.com/office/drawing/2014/main" id="{00000000-0008-0000-0500-00000F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96" name="Text Box 78">
          <a:extLst>
            <a:ext uri="{FF2B5EF4-FFF2-40B4-BE49-F238E27FC236}">
              <a16:creationId xmlns="" xmlns:a16="http://schemas.microsoft.com/office/drawing/2014/main" id="{00000000-0008-0000-0500-000010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97" name="Text Box 79">
          <a:extLst>
            <a:ext uri="{FF2B5EF4-FFF2-40B4-BE49-F238E27FC236}">
              <a16:creationId xmlns="" xmlns:a16="http://schemas.microsoft.com/office/drawing/2014/main" id="{00000000-0008-0000-0500-000011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98" name="Text Box 78">
          <a:extLst>
            <a:ext uri="{FF2B5EF4-FFF2-40B4-BE49-F238E27FC236}">
              <a16:creationId xmlns="" xmlns:a16="http://schemas.microsoft.com/office/drawing/2014/main" id="{00000000-0008-0000-0500-000012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299" name="Text Box 79">
          <a:extLst>
            <a:ext uri="{FF2B5EF4-FFF2-40B4-BE49-F238E27FC236}">
              <a16:creationId xmlns="" xmlns:a16="http://schemas.microsoft.com/office/drawing/2014/main" id="{00000000-0008-0000-0500-000013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00" name="Text Box 78">
          <a:extLst>
            <a:ext uri="{FF2B5EF4-FFF2-40B4-BE49-F238E27FC236}">
              <a16:creationId xmlns="" xmlns:a16="http://schemas.microsoft.com/office/drawing/2014/main" id="{00000000-0008-0000-0500-000014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01" name="Text Box 79">
          <a:extLst>
            <a:ext uri="{FF2B5EF4-FFF2-40B4-BE49-F238E27FC236}">
              <a16:creationId xmlns="" xmlns:a16="http://schemas.microsoft.com/office/drawing/2014/main" id="{00000000-0008-0000-0500-000015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02" name="Text Box 78">
          <a:extLst>
            <a:ext uri="{FF2B5EF4-FFF2-40B4-BE49-F238E27FC236}">
              <a16:creationId xmlns="" xmlns:a16="http://schemas.microsoft.com/office/drawing/2014/main" id="{00000000-0008-0000-0500-000016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03" name="Text Box 79">
          <a:extLst>
            <a:ext uri="{FF2B5EF4-FFF2-40B4-BE49-F238E27FC236}">
              <a16:creationId xmlns="" xmlns:a16="http://schemas.microsoft.com/office/drawing/2014/main" id="{00000000-0008-0000-0500-000017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04" name="Text Box 78">
          <a:extLst>
            <a:ext uri="{FF2B5EF4-FFF2-40B4-BE49-F238E27FC236}">
              <a16:creationId xmlns="" xmlns:a16="http://schemas.microsoft.com/office/drawing/2014/main" id="{00000000-0008-0000-0500-000018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05" name="Text Box 79">
          <a:extLst>
            <a:ext uri="{FF2B5EF4-FFF2-40B4-BE49-F238E27FC236}">
              <a16:creationId xmlns="" xmlns:a16="http://schemas.microsoft.com/office/drawing/2014/main" id="{00000000-0008-0000-0500-000019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06" name="Text Box 78">
          <a:extLst>
            <a:ext uri="{FF2B5EF4-FFF2-40B4-BE49-F238E27FC236}">
              <a16:creationId xmlns="" xmlns:a16="http://schemas.microsoft.com/office/drawing/2014/main" id="{00000000-0008-0000-0500-00001A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07" name="Text Box 79">
          <a:extLst>
            <a:ext uri="{FF2B5EF4-FFF2-40B4-BE49-F238E27FC236}">
              <a16:creationId xmlns="" xmlns:a16="http://schemas.microsoft.com/office/drawing/2014/main" id="{00000000-0008-0000-0500-00001B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08" name="Text Box 78">
          <a:extLst>
            <a:ext uri="{FF2B5EF4-FFF2-40B4-BE49-F238E27FC236}">
              <a16:creationId xmlns="" xmlns:a16="http://schemas.microsoft.com/office/drawing/2014/main" id="{00000000-0008-0000-0500-00001C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09" name="Text Box 79">
          <a:extLst>
            <a:ext uri="{FF2B5EF4-FFF2-40B4-BE49-F238E27FC236}">
              <a16:creationId xmlns="" xmlns:a16="http://schemas.microsoft.com/office/drawing/2014/main" id="{00000000-0008-0000-0500-00001D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10" name="Text Box 78">
          <a:extLst>
            <a:ext uri="{FF2B5EF4-FFF2-40B4-BE49-F238E27FC236}">
              <a16:creationId xmlns="" xmlns:a16="http://schemas.microsoft.com/office/drawing/2014/main" id="{00000000-0008-0000-0500-00001E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11" name="Text Box 79">
          <a:extLst>
            <a:ext uri="{FF2B5EF4-FFF2-40B4-BE49-F238E27FC236}">
              <a16:creationId xmlns="" xmlns:a16="http://schemas.microsoft.com/office/drawing/2014/main" id="{00000000-0008-0000-0500-00001F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12" name="Text Box 78">
          <a:extLst>
            <a:ext uri="{FF2B5EF4-FFF2-40B4-BE49-F238E27FC236}">
              <a16:creationId xmlns="" xmlns:a16="http://schemas.microsoft.com/office/drawing/2014/main" id="{00000000-0008-0000-0500-000020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13" name="Text Box 79">
          <a:extLst>
            <a:ext uri="{FF2B5EF4-FFF2-40B4-BE49-F238E27FC236}">
              <a16:creationId xmlns="" xmlns:a16="http://schemas.microsoft.com/office/drawing/2014/main" id="{00000000-0008-0000-0500-000021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14" name="Text Box 78">
          <a:extLst>
            <a:ext uri="{FF2B5EF4-FFF2-40B4-BE49-F238E27FC236}">
              <a16:creationId xmlns="" xmlns:a16="http://schemas.microsoft.com/office/drawing/2014/main" id="{00000000-0008-0000-0500-000022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15" name="Text Box 79">
          <a:extLst>
            <a:ext uri="{FF2B5EF4-FFF2-40B4-BE49-F238E27FC236}">
              <a16:creationId xmlns="" xmlns:a16="http://schemas.microsoft.com/office/drawing/2014/main" id="{00000000-0008-0000-0500-000023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16" name="Text Box 78">
          <a:extLst>
            <a:ext uri="{FF2B5EF4-FFF2-40B4-BE49-F238E27FC236}">
              <a16:creationId xmlns="" xmlns:a16="http://schemas.microsoft.com/office/drawing/2014/main" id="{00000000-0008-0000-0500-000024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17" name="Text Box 79">
          <a:extLst>
            <a:ext uri="{FF2B5EF4-FFF2-40B4-BE49-F238E27FC236}">
              <a16:creationId xmlns="" xmlns:a16="http://schemas.microsoft.com/office/drawing/2014/main" id="{00000000-0008-0000-0500-000025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18" name="Text Box 78">
          <a:extLst>
            <a:ext uri="{FF2B5EF4-FFF2-40B4-BE49-F238E27FC236}">
              <a16:creationId xmlns="" xmlns:a16="http://schemas.microsoft.com/office/drawing/2014/main" id="{00000000-0008-0000-0500-000026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19" name="Text Box 79">
          <a:extLst>
            <a:ext uri="{FF2B5EF4-FFF2-40B4-BE49-F238E27FC236}">
              <a16:creationId xmlns="" xmlns:a16="http://schemas.microsoft.com/office/drawing/2014/main" id="{00000000-0008-0000-0500-000027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20" name="Text Box 78">
          <a:extLst>
            <a:ext uri="{FF2B5EF4-FFF2-40B4-BE49-F238E27FC236}">
              <a16:creationId xmlns="" xmlns:a16="http://schemas.microsoft.com/office/drawing/2014/main" id="{00000000-0008-0000-0500-000028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21" name="Text Box 79">
          <a:extLst>
            <a:ext uri="{FF2B5EF4-FFF2-40B4-BE49-F238E27FC236}">
              <a16:creationId xmlns="" xmlns:a16="http://schemas.microsoft.com/office/drawing/2014/main" id="{00000000-0008-0000-0500-000029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22" name="Text Box 78">
          <a:extLst>
            <a:ext uri="{FF2B5EF4-FFF2-40B4-BE49-F238E27FC236}">
              <a16:creationId xmlns="" xmlns:a16="http://schemas.microsoft.com/office/drawing/2014/main" id="{00000000-0008-0000-0500-00002A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23" name="Text Box 79">
          <a:extLst>
            <a:ext uri="{FF2B5EF4-FFF2-40B4-BE49-F238E27FC236}">
              <a16:creationId xmlns="" xmlns:a16="http://schemas.microsoft.com/office/drawing/2014/main" id="{00000000-0008-0000-0500-00002B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24" name="Text Box 78">
          <a:extLst>
            <a:ext uri="{FF2B5EF4-FFF2-40B4-BE49-F238E27FC236}">
              <a16:creationId xmlns="" xmlns:a16="http://schemas.microsoft.com/office/drawing/2014/main" id="{00000000-0008-0000-0500-00002C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25" name="Text Box 79">
          <a:extLst>
            <a:ext uri="{FF2B5EF4-FFF2-40B4-BE49-F238E27FC236}">
              <a16:creationId xmlns="" xmlns:a16="http://schemas.microsoft.com/office/drawing/2014/main" id="{00000000-0008-0000-0500-00002D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26" name="Text Box 78">
          <a:extLst>
            <a:ext uri="{FF2B5EF4-FFF2-40B4-BE49-F238E27FC236}">
              <a16:creationId xmlns="" xmlns:a16="http://schemas.microsoft.com/office/drawing/2014/main" id="{00000000-0008-0000-0500-00002E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27" name="Text Box 79">
          <a:extLst>
            <a:ext uri="{FF2B5EF4-FFF2-40B4-BE49-F238E27FC236}">
              <a16:creationId xmlns="" xmlns:a16="http://schemas.microsoft.com/office/drawing/2014/main" id="{00000000-0008-0000-0500-00002F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28" name="Text Box 78">
          <a:extLst>
            <a:ext uri="{FF2B5EF4-FFF2-40B4-BE49-F238E27FC236}">
              <a16:creationId xmlns="" xmlns:a16="http://schemas.microsoft.com/office/drawing/2014/main" id="{00000000-0008-0000-0500-000030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29" name="Text Box 79">
          <a:extLst>
            <a:ext uri="{FF2B5EF4-FFF2-40B4-BE49-F238E27FC236}">
              <a16:creationId xmlns="" xmlns:a16="http://schemas.microsoft.com/office/drawing/2014/main" id="{00000000-0008-0000-0500-000031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30" name="Text Box 78">
          <a:extLst>
            <a:ext uri="{FF2B5EF4-FFF2-40B4-BE49-F238E27FC236}">
              <a16:creationId xmlns="" xmlns:a16="http://schemas.microsoft.com/office/drawing/2014/main" id="{00000000-0008-0000-0500-000032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31" name="Text Box 79">
          <a:extLst>
            <a:ext uri="{FF2B5EF4-FFF2-40B4-BE49-F238E27FC236}">
              <a16:creationId xmlns="" xmlns:a16="http://schemas.microsoft.com/office/drawing/2014/main" id="{00000000-0008-0000-0500-000033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32" name="Text Box 78">
          <a:extLst>
            <a:ext uri="{FF2B5EF4-FFF2-40B4-BE49-F238E27FC236}">
              <a16:creationId xmlns="" xmlns:a16="http://schemas.microsoft.com/office/drawing/2014/main" id="{00000000-0008-0000-0500-000034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33" name="Text Box 79">
          <a:extLst>
            <a:ext uri="{FF2B5EF4-FFF2-40B4-BE49-F238E27FC236}">
              <a16:creationId xmlns="" xmlns:a16="http://schemas.microsoft.com/office/drawing/2014/main" id="{00000000-0008-0000-0500-000035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34" name="Text Box 78">
          <a:extLst>
            <a:ext uri="{FF2B5EF4-FFF2-40B4-BE49-F238E27FC236}">
              <a16:creationId xmlns="" xmlns:a16="http://schemas.microsoft.com/office/drawing/2014/main" id="{00000000-0008-0000-0500-000036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35" name="Text Box 79">
          <a:extLst>
            <a:ext uri="{FF2B5EF4-FFF2-40B4-BE49-F238E27FC236}">
              <a16:creationId xmlns="" xmlns:a16="http://schemas.microsoft.com/office/drawing/2014/main" id="{00000000-0008-0000-0500-000037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36" name="Text Box 78">
          <a:extLst>
            <a:ext uri="{FF2B5EF4-FFF2-40B4-BE49-F238E27FC236}">
              <a16:creationId xmlns="" xmlns:a16="http://schemas.microsoft.com/office/drawing/2014/main" id="{00000000-0008-0000-0500-000038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37" name="Text Box 79">
          <a:extLst>
            <a:ext uri="{FF2B5EF4-FFF2-40B4-BE49-F238E27FC236}">
              <a16:creationId xmlns="" xmlns:a16="http://schemas.microsoft.com/office/drawing/2014/main" id="{00000000-0008-0000-0500-000039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38" name="Text Box 78">
          <a:extLst>
            <a:ext uri="{FF2B5EF4-FFF2-40B4-BE49-F238E27FC236}">
              <a16:creationId xmlns="" xmlns:a16="http://schemas.microsoft.com/office/drawing/2014/main" id="{00000000-0008-0000-0500-00003A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39" name="Text Box 79">
          <a:extLst>
            <a:ext uri="{FF2B5EF4-FFF2-40B4-BE49-F238E27FC236}">
              <a16:creationId xmlns="" xmlns:a16="http://schemas.microsoft.com/office/drawing/2014/main" id="{00000000-0008-0000-0500-00003B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40" name="Text Box 78">
          <a:extLst>
            <a:ext uri="{FF2B5EF4-FFF2-40B4-BE49-F238E27FC236}">
              <a16:creationId xmlns="" xmlns:a16="http://schemas.microsoft.com/office/drawing/2014/main" id="{00000000-0008-0000-0500-00003C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41" name="Text Box 79">
          <a:extLst>
            <a:ext uri="{FF2B5EF4-FFF2-40B4-BE49-F238E27FC236}">
              <a16:creationId xmlns="" xmlns:a16="http://schemas.microsoft.com/office/drawing/2014/main" id="{00000000-0008-0000-0500-00003D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42" name="Text Box 78">
          <a:extLst>
            <a:ext uri="{FF2B5EF4-FFF2-40B4-BE49-F238E27FC236}">
              <a16:creationId xmlns="" xmlns:a16="http://schemas.microsoft.com/office/drawing/2014/main" id="{00000000-0008-0000-0500-00003E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43" name="Text Box 79">
          <a:extLst>
            <a:ext uri="{FF2B5EF4-FFF2-40B4-BE49-F238E27FC236}">
              <a16:creationId xmlns="" xmlns:a16="http://schemas.microsoft.com/office/drawing/2014/main" id="{00000000-0008-0000-0500-00003F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44" name="Text Box 78">
          <a:extLst>
            <a:ext uri="{FF2B5EF4-FFF2-40B4-BE49-F238E27FC236}">
              <a16:creationId xmlns="" xmlns:a16="http://schemas.microsoft.com/office/drawing/2014/main" id="{00000000-0008-0000-0500-000040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45" name="Text Box 79">
          <a:extLst>
            <a:ext uri="{FF2B5EF4-FFF2-40B4-BE49-F238E27FC236}">
              <a16:creationId xmlns="" xmlns:a16="http://schemas.microsoft.com/office/drawing/2014/main" id="{00000000-0008-0000-0500-000041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46" name="Text Box 78">
          <a:extLst>
            <a:ext uri="{FF2B5EF4-FFF2-40B4-BE49-F238E27FC236}">
              <a16:creationId xmlns="" xmlns:a16="http://schemas.microsoft.com/office/drawing/2014/main" id="{00000000-0008-0000-0500-000042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47" name="Text Box 79">
          <a:extLst>
            <a:ext uri="{FF2B5EF4-FFF2-40B4-BE49-F238E27FC236}">
              <a16:creationId xmlns="" xmlns:a16="http://schemas.microsoft.com/office/drawing/2014/main" id="{00000000-0008-0000-0500-000043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48" name="Text Box 78">
          <a:extLst>
            <a:ext uri="{FF2B5EF4-FFF2-40B4-BE49-F238E27FC236}">
              <a16:creationId xmlns="" xmlns:a16="http://schemas.microsoft.com/office/drawing/2014/main" id="{00000000-0008-0000-0500-000044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49" name="Text Box 79">
          <a:extLst>
            <a:ext uri="{FF2B5EF4-FFF2-40B4-BE49-F238E27FC236}">
              <a16:creationId xmlns="" xmlns:a16="http://schemas.microsoft.com/office/drawing/2014/main" id="{00000000-0008-0000-0500-000045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50" name="Text Box 78">
          <a:extLst>
            <a:ext uri="{FF2B5EF4-FFF2-40B4-BE49-F238E27FC236}">
              <a16:creationId xmlns="" xmlns:a16="http://schemas.microsoft.com/office/drawing/2014/main" id="{00000000-0008-0000-0500-000046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51" name="Text Box 79">
          <a:extLst>
            <a:ext uri="{FF2B5EF4-FFF2-40B4-BE49-F238E27FC236}">
              <a16:creationId xmlns="" xmlns:a16="http://schemas.microsoft.com/office/drawing/2014/main" id="{00000000-0008-0000-0500-000047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52" name="Text Box 78">
          <a:extLst>
            <a:ext uri="{FF2B5EF4-FFF2-40B4-BE49-F238E27FC236}">
              <a16:creationId xmlns="" xmlns:a16="http://schemas.microsoft.com/office/drawing/2014/main" id="{00000000-0008-0000-0500-000048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53" name="Text Box 79">
          <a:extLst>
            <a:ext uri="{FF2B5EF4-FFF2-40B4-BE49-F238E27FC236}">
              <a16:creationId xmlns="" xmlns:a16="http://schemas.microsoft.com/office/drawing/2014/main" id="{00000000-0008-0000-0500-000049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54" name="Text Box 78">
          <a:extLst>
            <a:ext uri="{FF2B5EF4-FFF2-40B4-BE49-F238E27FC236}">
              <a16:creationId xmlns="" xmlns:a16="http://schemas.microsoft.com/office/drawing/2014/main" id="{00000000-0008-0000-0500-00004A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55" name="Text Box 79">
          <a:extLst>
            <a:ext uri="{FF2B5EF4-FFF2-40B4-BE49-F238E27FC236}">
              <a16:creationId xmlns="" xmlns:a16="http://schemas.microsoft.com/office/drawing/2014/main" id="{00000000-0008-0000-0500-00004B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56" name="Text Box 78">
          <a:extLst>
            <a:ext uri="{FF2B5EF4-FFF2-40B4-BE49-F238E27FC236}">
              <a16:creationId xmlns="" xmlns:a16="http://schemas.microsoft.com/office/drawing/2014/main" id="{00000000-0008-0000-0500-00004C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57" name="Text Box 79">
          <a:extLst>
            <a:ext uri="{FF2B5EF4-FFF2-40B4-BE49-F238E27FC236}">
              <a16:creationId xmlns="" xmlns:a16="http://schemas.microsoft.com/office/drawing/2014/main" id="{00000000-0008-0000-0500-00004D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58" name="Text Box 78">
          <a:extLst>
            <a:ext uri="{FF2B5EF4-FFF2-40B4-BE49-F238E27FC236}">
              <a16:creationId xmlns="" xmlns:a16="http://schemas.microsoft.com/office/drawing/2014/main" id="{00000000-0008-0000-0500-00004E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59" name="Text Box 79">
          <a:extLst>
            <a:ext uri="{FF2B5EF4-FFF2-40B4-BE49-F238E27FC236}">
              <a16:creationId xmlns="" xmlns:a16="http://schemas.microsoft.com/office/drawing/2014/main" id="{00000000-0008-0000-0500-00004F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60" name="Text Box 78">
          <a:extLst>
            <a:ext uri="{FF2B5EF4-FFF2-40B4-BE49-F238E27FC236}">
              <a16:creationId xmlns="" xmlns:a16="http://schemas.microsoft.com/office/drawing/2014/main" id="{00000000-0008-0000-0500-000050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61" name="Text Box 79">
          <a:extLst>
            <a:ext uri="{FF2B5EF4-FFF2-40B4-BE49-F238E27FC236}">
              <a16:creationId xmlns="" xmlns:a16="http://schemas.microsoft.com/office/drawing/2014/main" id="{00000000-0008-0000-0500-000051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62" name="Text Box 78">
          <a:extLst>
            <a:ext uri="{FF2B5EF4-FFF2-40B4-BE49-F238E27FC236}">
              <a16:creationId xmlns="" xmlns:a16="http://schemas.microsoft.com/office/drawing/2014/main" id="{00000000-0008-0000-0500-000052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63" name="Text Box 79">
          <a:extLst>
            <a:ext uri="{FF2B5EF4-FFF2-40B4-BE49-F238E27FC236}">
              <a16:creationId xmlns="" xmlns:a16="http://schemas.microsoft.com/office/drawing/2014/main" id="{00000000-0008-0000-0500-000053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64" name="Text Box 78">
          <a:extLst>
            <a:ext uri="{FF2B5EF4-FFF2-40B4-BE49-F238E27FC236}">
              <a16:creationId xmlns="" xmlns:a16="http://schemas.microsoft.com/office/drawing/2014/main" id="{00000000-0008-0000-0500-000054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65" name="Text Box 79">
          <a:extLst>
            <a:ext uri="{FF2B5EF4-FFF2-40B4-BE49-F238E27FC236}">
              <a16:creationId xmlns="" xmlns:a16="http://schemas.microsoft.com/office/drawing/2014/main" id="{00000000-0008-0000-0500-000055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66" name="Text Box 78">
          <a:extLst>
            <a:ext uri="{FF2B5EF4-FFF2-40B4-BE49-F238E27FC236}">
              <a16:creationId xmlns="" xmlns:a16="http://schemas.microsoft.com/office/drawing/2014/main" id="{00000000-0008-0000-0500-000056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67" name="Text Box 79">
          <a:extLst>
            <a:ext uri="{FF2B5EF4-FFF2-40B4-BE49-F238E27FC236}">
              <a16:creationId xmlns="" xmlns:a16="http://schemas.microsoft.com/office/drawing/2014/main" id="{00000000-0008-0000-0500-000057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68" name="Text Box 78">
          <a:extLst>
            <a:ext uri="{FF2B5EF4-FFF2-40B4-BE49-F238E27FC236}">
              <a16:creationId xmlns="" xmlns:a16="http://schemas.microsoft.com/office/drawing/2014/main" id="{00000000-0008-0000-0500-000058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69" name="Text Box 79">
          <a:extLst>
            <a:ext uri="{FF2B5EF4-FFF2-40B4-BE49-F238E27FC236}">
              <a16:creationId xmlns="" xmlns:a16="http://schemas.microsoft.com/office/drawing/2014/main" id="{00000000-0008-0000-0500-000059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70" name="Text Box 78">
          <a:extLst>
            <a:ext uri="{FF2B5EF4-FFF2-40B4-BE49-F238E27FC236}">
              <a16:creationId xmlns="" xmlns:a16="http://schemas.microsoft.com/office/drawing/2014/main" id="{00000000-0008-0000-0500-00005A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71" name="Text Box 79">
          <a:extLst>
            <a:ext uri="{FF2B5EF4-FFF2-40B4-BE49-F238E27FC236}">
              <a16:creationId xmlns="" xmlns:a16="http://schemas.microsoft.com/office/drawing/2014/main" id="{00000000-0008-0000-0500-00005B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72" name="Text Box 78">
          <a:extLst>
            <a:ext uri="{FF2B5EF4-FFF2-40B4-BE49-F238E27FC236}">
              <a16:creationId xmlns="" xmlns:a16="http://schemas.microsoft.com/office/drawing/2014/main" id="{00000000-0008-0000-0500-00005C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73" name="Text Box 79">
          <a:extLst>
            <a:ext uri="{FF2B5EF4-FFF2-40B4-BE49-F238E27FC236}">
              <a16:creationId xmlns="" xmlns:a16="http://schemas.microsoft.com/office/drawing/2014/main" id="{00000000-0008-0000-0500-00005D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74" name="Text Box 78">
          <a:extLst>
            <a:ext uri="{FF2B5EF4-FFF2-40B4-BE49-F238E27FC236}">
              <a16:creationId xmlns="" xmlns:a16="http://schemas.microsoft.com/office/drawing/2014/main" id="{00000000-0008-0000-0500-00005E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75" name="Text Box 79">
          <a:extLst>
            <a:ext uri="{FF2B5EF4-FFF2-40B4-BE49-F238E27FC236}">
              <a16:creationId xmlns="" xmlns:a16="http://schemas.microsoft.com/office/drawing/2014/main" id="{00000000-0008-0000-0500-00005F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76" name="Text Box 78">
          <a:extLst>
            <a:ext uri="{FF2B5EF4-FFF2-40B4-BE49-F238E27FC236}">
              <a16:creationId xmlns="" xmlns:a16="http://schemas.microsoft.com/office/drawing/2014/main" id="{00000000-0008-0000-0500-000060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77" name="Text Box 79">
          <a:extLst>
            <a:ext uri="{FF2B5EF4-FFF2-40B4-BE49-F238E27FC236}">
              <a16:creationId xmlns="" xmlns:a16="http://schemas.microsoft.com/office/drawing/2014/main" id="{00000000-0008-0000-0500-000061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78" name="Text Box 78">
          <a:extLst>
            <a:ext uri="{FF2B5EF4-FFF2-40B4-BE49-F238E27FC236}">
              <a16:creationId xmlns="" xmlns:a16="http://schemas.microsoft.com/office/drawing/2014/main" id="{00000000-0008-0000-0500-000062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79" name="Text Box 79">
          <a:extLst>
            <a:ext uri="{FF2B5EF4-FFF2-40B4-BE49-F238E27FC236}">
              <a16:creationId xmlns="" xmlns:a16="http://schemas.microsoft.com/office/drawing/2014/main" id="{00000000-0008-0000-0500-000063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80" name="Text Box 78">
          <a:extLst>
            <a:ext uri="{FF2B5EF4-FFF2-40B4-BE49-F238E27FC236}">
              <a16:creationId xmlns="" xmlns:a16="http://schemas.microsoft.com/office/drawing/2014/main" id="{00000000-0008-0000-0500-000064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81" name="Text Box 79">
          <a:extLst>
            <a:ext uri="{FF2B5EF4-FFF2-40B4-BE49-F238E27FC236}">
              <a16:creationId xmlns="" xmlns:a16="http://schemas.microsoft.com/office/drawing/2014/main" id="{00000000-0008-0000-0500-000065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82" name="Text Box 78">
          <a:extLst>
            <a:ext uri="{FF2B5EF4-FFF2-40B4-BE49-F238E27FC236}">
              <a16:creationId xmlns="" xmlns:a16="http://schemas.microsoft.com/office/drawing/2014/main" id="{00000000-0008-0000-0500-000066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83" name="Text Box 79">
          <a:extLst>
            <a:ext uri="{FF2B5EF4-FFF2-40B4-BE49-F238E27FC236}">
              <a16:creationId xmlns="" xmlns:a16="http://schemas.microsoft.com/office/drawing/2014/main" id="{00000000-0008-0000-0500-000067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84" name="Text Box 78">
          <a:extLst>
            <a:ext uri="{FF2B5EF4-FFF2-40B4-BE49-F238E27FC236}">
              <a16:creationId xmlns="" xmlns:a16="http://schemas.microsoft.com/office/drawing/2014/main" id="{00000000-0008-0000-0500-000068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85" name="Text Box 79">
          <a:extLst>
            <a:ext uri="{FF2B5EF4-FFF2-40B4-BE49-F238E27FC236}">
              <a16:creationId xmlns="" xmlns:a16="http://schemas.microsoft.com/office/drawing/2014/main" id="{00000000-0008-0000-0500-000069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86" name="Text Box 78">
          <a:extLst>
            <a:ext uri="{FF2B5EF4-FFF2-40B4-BE49-F238E27FC236}">
              <a16:creationId xmlns="" xmlns:a16="http://schemas.microsoft.com/office/drawing/2014/main" id="{00000000-0008-0000-0500-00006A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87" name="Text Box 79">
          <a:extLst>
            <a:ext uri="{FF2B5EF4-FFF2-40B4-BE49-F238E27FC236}">
              <a16:creationId xmlns="" xmlns:a16="http://schemas.microsoft.com/office/drawing/2014/main" id="{00000000-0008-0000-0500-00006B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88" name="Text Box 78">
          <a:extLst>
            <a:ext uri="{FF2B5EF4-FFF2-40B4-BE49-F238E27FC236}">
              <a16:creationId xmlns="" xmlns:a16="http://schemas.microsoft.com/office/drawing/2014/main" id="{00000000-0008-0000-0500-00006C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89" name="Text Box 79">
          <a:extLst>
            <a:ext uri="{FF2B5EF4-FFF2-40B4-BE49-F238E27FC236}">
              <a16:creationId xmlns="" xmlns:a16="http://schemas.microsoft.com/office/drawing/2014/main" id="{00000000-0008-0000-0500-00006D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90" name="Text Box 78">
          <a:extLst>
            <a:ext uri="{FF2B5EF4-FFF2-40B4-BE49-F238E27FC236}">
              <a16:creationId xmlns="" xmlns:a16="http://schemas.microsoft.com/office/drawing/2014/main" id="{00000000-0008-0000-0500-00006E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91" name="Text Box 79">
          <a:extLst>
            <a:ext uri="{FF2B5EF4-FFF2-40B4-BE49-F238E27FC236}">
              <a16:creationId xmlns="" xmlns:a16="http://schemas.microsoft.com/office/drawing/2014/main" id="{00000000-0008-0000-0500-00006F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92" name="Text Box 78">
          <a:extLst>
            <a:ext uri="{FF2B5EF4-FFF2-40B4-BE49-F238E27FC236}">
              <a16:creationId xmlns="" xmlns:a16="http://schemas.microsoft.com/office/drawing/2014/main" id="{00000000-0008-0000-0500-000070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93" name="Text Box 79">
          <a:extLst>
            <a:ext uri="{FF2B5EF4-FFF2-40B4-BE49-F238E27FC236}">
              <a16:creationId xmlns="" xmlns:a16="http://schemas.microsoft.com/office/drawing/2014/main" id="{00000000-0008-0000-0500-000071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94" name="Text Box 78">
          <a:extLst>
            <a:ext uri="{FF2B5EF4-FFF2-40B4-BE49-F238E27FC236}">
              <a16:creationId xmlns="" xmlns:a16="http://schemas.microsoft.com/office/drawing/2014/main" id="{00000000-0008-0000-0500-000072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95" name="Text Box 79">
          <a:extLst>
            <a:ext uri="{FF2B5EF4-FFF2-40B4-BE49-F238E27FC236}">
              <a16:creationId xmlns="" xmlns:a16="http://schemas.microsoft.com/office/drawing/2014/main" id="{00000000-0008-0000-0500-000073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96" name="Text Box 78">
          <a:extLst>
            <a:ext uri="{FF2B5EF4-FFF2-40B4-BE49-F238E27FC236}">
              <a16:creationId xmlns="" xmlns:a16="http://schemas.microsoft.com/office/drawing/2014/main" id="{00000000-0008-0000-0500-000074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97" name="Text Box 79">
          <a:extLst>
            <a:ext uri="{FF2B5EF4-FFF2-40B4-BE49-F238E27FC236}">
              <a16:creationId xmlns="" xmlns:a16="http://schemas.microsoft.com/office/drawing/2014/main" id="{00000000-0008-0000-0500-000075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98" name="Text Box 78">
          <a:extLst>
            <a:ext uri="{FF2B5EF4-FFF2-40B4-BE49-F238E27FC236}">
              <a16:creationId xmlns="" xmlns:a16="http://schemas.microsoft.com/office/drawing/2014/main" id="{00000000-0008-0000-0500-000076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399" name="Text Box 79">
          <a:extLst>
            <a:ext uri="{FF2B5EF4-FFF2-40B4-BE49-F238E27FC236}">
              <a16:creationId xmlns="" xmlns:a16="http://schemas.microsoft.com/office/drawing/2014/main" id="{00000000-0008-0000-0500-000077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00" name="Text Box 78">
          <a:extLst>
            <a:ext uri="{FF2B5EF4-FFF2-40B4-BE49-F238E27FC236}">
              <a16:creationId xmlns="" xmlns:a16="http://schemas.microsoft.com/office/drawing/2014/main" id="{00000000-0008-0000-0500-000078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01" name="Text Box 79">
          <a:extLst>
            <a:ext uri="{FF2B5EF4-FFF2-40B4-BE49-F238E27FC236}">
              <a16:creationId xmlns="" xmlns:a16="http://schemas.microsoft.com/office/drawing/2014/main" id="{00000000-0008-0000-0500-000079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02" name="Text Box 78">
          <a:extLst>
            <a:ext uri="{FF2B5EF4-FFF2-40B4-BE49-F238E27FC236}">
              <a16:creationId xmlns="" xmlns:a16="http://schemas.microsoft.com/office/drawing/2014/main" id="{00000000-0008-0000-0500-00007A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03" name="Text Box 79">
          <a:extLst>
            <a:ext uri="{FF2B5EF4-FFF2-40B4-BE49-F238E27FC236}">
              <a16:creationId xmlns="" xmlns:a16="http://schemas.microsoft.com/office/drawing/2014/main" id="{00000000-0008-0000-0500-00007B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04" name="Text Box 78">
          <a:extLst>
            <a:ext uri="{FF2B5EF4-FFF2-40B4-BE49-F238E27FC236}">
              <a16:creationId xmlns="" xmlns:a16="http://schemas.microsoft.com/office/drawing/2014/main" id="{00000000-0008-0000-0500-00007C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05" name="Text Box 79">
          <a:extLst>
            <a:ext uri="{FF2B5EF4-FFF2-40B4-BE49-F238E27FC236}">
              <a16:creationId xmlns="" xmlns:a16="http://schemas.microsoft.com/office/drawing/2014/main" id="{00000000-0008-0000-0500-00007D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06" name="Text Box 78">
          <a:extLst>
            <a:ext uri="{FF2B5EF4-FFF2-40B4-BE49-F238E27FC236}">
              <a16:creationId xmlns="" xmlns:a16="http://schemas.microsoft.com/office/drawing/2014/main" id="{00000000-0008-0000-0500-00007E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07" name="Text Box 79">
          <a:extLst>
            <a:ext uri="{FF2B5EF4-FFF2-40B4-BE49-F238E27FC236}">
              <a16:creationId xmlns="" xmlns:a16="http://schemas.microsoft.com/office/drawing/2014/main" id="{00000000-0008-0000-0500-00007F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08" name="Text Box 78">
          <a:extLst>
            <a:ext uri="{FF2B5EF4-FFF2-40B4-BE49-F238E27FC236}">
              <a16:creationId xmlns="" xmlns:a16="http://schemas.microsoft.com/office/drawing/2014/main" id="{00000000-0008-0000-0500-000080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09" name="Text Box 79">
          <a:extLst>
            <a:ext uri="{FF2B5EF4-FFF2-40B4-BE49-F238E27FC236}">
              <a16:creationId xmlns="" xmlns:a16="http://schemas.microsoft.com/office/drawing/2014/main" id="{00000000-0008-0000-0500-000081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10" name="Text Box 78">
          <a:extLst>
            <a:ext uri="{FF2B5EF4-FFF2-40B4-BE49-F238E27FC236}">
              <a16:creationId xmlns="" xmlns:a16="http://schemas.microsoft.com/office/drawing/2014/main" id="{00000000-0008-0000-0500-000082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11" name="Text Box 79">
          <a:extLst>
            <a:ext uri="{FF2B5EF4-FFF2-40B4-BE49-F238E27FC236}">
              <a16:creationId xmlns="" xmlns:a16="http://schemas.microsoft.com/office/drawing/2014/main" id="{00000000-0008-0000-0500-000083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12" name="Text Box 78">
          <a:extLst>
            <a:ext uri="{FF2B5EF4-FFF2-40B4-BE49-F238E27FC236}">
              <a16:creationId xmlns="" xmlns:a16="http://schemas.microsoft.com/office/drawing/2014/main" id="{00000000-0008-0000-0500-000084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13" name="Text Box 79">
          <a:extLst>
            <a:ext uri="{FF2B5EF4-FFF2-40B4-BE49-F238E27FC236}">
              <a16:creationId xmlns="" xmlns:a16="http://schemas.microsoft.com/office/drawing/2014/main" id="{00000000-0008-0000-0500-000085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14" name="Text Box 78">
          <a:extLst>
            <a:ext uri="{FF2B5EF4-FFF2-40B4-BE49-F238E27FC236}">
              <a16:creationId xmlns="" xmlns:a16="http://schemas.microsoft.com/office/drawing/2014/main" id="{00000000-0008-0000-0500-000086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15" name="Text Box 79">
          <a:extLst>
            <a:ext uri="{FF2B5EF4-FFF2-40B4-BE49-F238E27FC236}">
              <a16:creationId xmlns="" xmlns:a16="http://schemas.microsoft.com/office/drawing/2014/main" id="{00000000-0008-0000-0500-000087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16" name="Text Box 78">
          <a:extLst>
            <a:ext uri="{FF2B5EF4-FFF2-40B4-BE49-F238E27FC236}">
              <a16:creationId xmlns="" xmlns:a16="http://schemas.microsoft.com/office/drawing/2014/main" id="{00000000-0008-0000-0500-000088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17" name="Text Box 79">
          <a:extLst>
            <a:ext uri="{FF2B5EF4-FFF2-40B4-BE49-F238E27FC236}">
              <a16:creationId xmlns="" xmlns:a16="http://schemas.microsoft.com/office/drawing/2014/main" id="{00000000-0008-0000-0500-000089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18" name="Text Box 78">
          <a:extLst>
            <a:ext uri="{FF2B5EF4-FFF2-40B4-BE49-F238E27FC236}">
              <a16:creationId xmlns="" xmlns:a16="http://schemas.microsoft.com/office/drawing/2014/main" id="{00000000-0008-0000-0500-00008A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19" name="Text Box 79">
          <a:extLst>
            <a:ext uri="{FF2B5EF4-FFF2-40B4-BE49-F238E27FC236}">
              <a16:creationId xmlns="" xmlns:a16="http://schemas.microsoft.com/office/drawing/2014/main" id="{00000000-0008-0000-0500-00008B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20" name="Text Box 78">
          <a:extLst>
            <a:ext uri="{FF2B5EF4-FFF2-40B4-BE49-F238E27FC236}">
              <a16:creationId xmlns="" xmlns:a16="http://schemas.microsoft.com/office/drawing/2014/main" id="{00000000-0008-0000-0500-00008C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21" name="Text Box 79">
          <a:extLst>
            <a:ext uri="{FF2B5EF4-FFF2-40B4-BE49-F238E27FC236}">
              <a16:creationId xmlns="" xmlns:a16="http://schemas.microsoft.com/office/drawing/2014/main" id="{00000000-0008-0000-0500-00008D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22" name="Text Box 78">
          <a:extLst>
            <a:ext uri="{FF2B5EF4-FFF2-40B4-BE49-F238E27FC236}">
              <a16:creationId xmlns="" xmlns:a16="http://schemas.microsoft.com/office/drawing/2014/main" id="{00000000-0008-0000-0500-00008E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23" name="Text Box 79">
          <a:extLst>
            <a:ext uri="{FF2B5EF4-FFF2-40B4-BE49-F238E27FC236}">
              <a16:creationId xmlns="" xmlns:a16="http://schemas.microsoft.com/office/drawing/2014/main" id="{00000000-0008-0000-0500-00008F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24" name="Text Box 78">
          <a:extLst>
            <a:ext uri="{FF2B5EF4-FFF2-40B4-BE49-F238E27FC236}">
              <a16:creationId xmlns="" xmlns:a16="http://schemas.microsoft.com/office/drawing/2014/main" id="{00000000-0008-0000-0500-000090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25" name="Text Box 79">
          <a:extLst>
            <a:ext uri="{FF2B5EF4-FFF2-40B4-BE49-F238E27FC236}">
              <a16:creationId xmlns="" xmlns:a16="http://schemas.microsoft.com/office/drawing/2014/main" id="{00000000-0008-0000-0500-000091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26" name="Text Box 78">
          <a:extLst>
            <a:ext uri="{FF2B5EF4-FFF2-40B4-BE49-F238E27FC236}">
              <a16:creationId xmlns="" xmlns:a16="http://schemas.microsoft.com/office/drawing/2014/main" id="{00000000-0008-0000-0500-000092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27" name="Text Box 79">
          <a:extLst>
            <a:ext uri="{FF2B5EF4-FFF2-40B4-BE49-F238E27FC236}">
              <a16:creationId xmlns="" xmlns:a16="http://schemas.microsoft.com/office/drawing/2014/main" id="{00000000-0008-0000-0500-000093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28" name="Text Box 78">
          <a:extLst>
            <a:ext uri="{FF2B5EF4-FFF2-40B4-BE49-F238E27FC236}">
              <a16:creationId xmlns="" xmlns:a16="http://schemas.microsoft.com/office/drawing/2014/main" id="{00000000-0008-0000-0500-000094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29" name="Text Box 79">
          <a:extLst>
            <a:ext uri="{FF2B5EF4-FFF2-40B4-BE49-F238E27FC236}">
              <a16:creationId xmlns="" xmlns:a16="http://schemas.microsoft.com/office/drawing/2014/main" id="{00000000-0008-0000-0500-000095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30" name="Text Box 78">
          <a:extLst>
            <a:ext uri="{FF2B5EF4-FFF2-40B4-BE49-F238E27FC236}">
              <a16:creationId xmlns="" xmlns:a16="http://schemas.microsoft.com/office/drawing/2014/main" id="{00000000-0008-0000-0500-000096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31" name="Text Box 79">
          <a:extLst>
            <a:ext uri="{FF2B5EF4-FFF2-40B4-BE49-F238E27FC236}">
              <a16:creationId xmlns="" xmlns:a16="http://schemas.microsoft.com/office/drawing/2014/main" id="{00000000-0008-0000-0500-000097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32" name="Text Box 78">
          <a:extLst>
            <a:ext uri="{FF2B5EF4-FFF2-40B4-BE49-F238E27FC236}">
              <a16:creationId xmlns="" xmlns:a16="http://schemas.microsoft.com/office/drawing/2014/main" id="{00000000-0008-0000-0500-000098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33" name="Text Box 79">
          <a:extLst>
            <a:ext uri="{FF2B5EF4-FFF2-40B4-BE49-F238E27FC236}">
              <a16:creationId xmlns="" xmlns:a16="http://schemas.microsoft.com/office/drawing/2014/main" id="{00000000-0008-0000-0500-000099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34" name="Text Box 78">
          <a:extLst>
            <a:ext uri="{FF2B5EF4-FFF2-40B4-BE49-F238E27FC236}">
              <a16:creationId xmlns="" xmlns:a16="http://schemas.microsoft.com/office/drawing/2014/main" id="{00000000-0008-0000-0500-00009A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35" name="Text Box 79">
          <a:extLst>
            <a:ext uri="{FF2B5EF4-FFF2-40B4-BE49-F238E27FC236}">
              <a16:creationId xmlns="" xmlns:a16="http://schemas.microsoft.com/office/drawing/2014/main" id="{00000000-0008-0000-0500-00009B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36" name="Text Box 78">
          <a:extLst>
            <a:ext uri="{FF2B5EF4-FFF2-40B4-BE49-F238E27FC236}">
              <a16:creationId xmlns="" xmlns:a16="http://schemas.microsoft.com/office/drawing/2014/main" id="{00000000-0008-0000-0500-00009C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37" name="Text Box 79">
          <a:extLst>
            <a:ext uri="{FF2B5EF4-FFF2-40B4-BE49-F238E27FC236}">
              <a16:creationId xmlns="" xmlns:a16="http://schemas.microsoft.com/office/drawing/2014/main" id="{00000000-0008-0000-0500-00009D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38" name="Text Box 78">
          <a:extLst>
            <a:ext uri="{FF2B5EF4-FFF2-40B4-BE49-F238E27FC236}">
              <a16:creationId xmlns="" xmlns:a16="http://schemas.microsoft.com/office/drawing/2014/main" id="{00000000-0008-0000-0500-00009E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39" name="Text Box 79">
          <a:extLst>
            <a:ext uri="{FF2B5EF4-FFF2-40B4-BE49-F238E27FC236}">
              <a16:creationId xmlns="" xmlns:a16="http://schemas.microsoft.com/office/drawing/2014/main" id="{00000000-0008-0000-0500-00009F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40" name="Text Box 78">
          <a:extLst>
            <a:ext uri="{FF2B5EF4-FFF2-40B4-BE49-F238E27FC236}">
              <a16:creationId xmlns="" xmlns:a16="http://schemas.microsoft.com/office/drawing/2014/main" id="{00000000-0008-0000-0500-0000A0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41" name="Text Box 79">
          <a:extLst>
            <a:ext uri="{FF2B5EF4-FFF2-40B4-BE49-F238E27FC236}">
              <a16:creationId xmlns="" xmlns:a16="http://schemas.microsoft.com/office/drawing/2014/main" id="{00000000-0008-0000-0500-0000A1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42" name="Text Box 78">
          <a:extLst>
            <a:ext uri="{FF2B5EF4-FFF2-40B4-BE49-F238E27FC236}">
              <a16:creationId xmlns="" xmlns:a16="http://schemas.microsoft.com/office/drawing/2014/main" id="{00000000-0008-0000-0500-0000A2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43" name="Text Box 79">
          <a:extLst>
            <a:ext uri="{FF2B5EF4-FFF2-40B4-BE49-F238E27FC236}">
              <a16:creationId xmlns="" xmlns:a16="http://schemas.microsoft.com/office/drawing/2014/main" id="{00000000-0008-0000-0500-0000A3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44" name="Text Box 78">
          <a:extLst>
            <a:ext uri="{FF2B5EF4-FFF2-40B4-BE49-F238E27FC236}">
              <a16:creationId xmlns="" xmlns:a16="http://schemas.microsoft.com/office/drawing/2014/main" id="{00000000-0008-0000-0500-0000A4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45" name="Text Box 79">
          <a:extLst>
            <a:ext uri="{FF2B5EF4-FFF2-40B4-BE49-F238E27FC236}">
              <a16:creationId xmlns="" xmlns:a16="http://schemas.microsoft.com/office/drawing/2014/main" id="{00000000-0008-0000-0500-0000A5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46" name="Text Box 78">
          <a:extLst>
            <a:ext uri="{FF2B5EF4-FFF2-40B4-BE49-F238E27FC236}">
              <a16:creationId xmlns="" xmlns:a16="http://schemas.microsoft.com/office/drawing/2014/main" id="{00000000-0008-0000-0500-0000A6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47" name="Text Box 79">
          <a:extLst>
            <a:ext uri="{FF2B5EF4-FFF2-40B4-BE49-F238E27FC236}">
              <a16:creationId xmlns="" xmlns:a16="http://schemas.microsoft.com/office/drawing/2014/main" id="{00000000-0008-0000-0500-0000A7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48" name="Text Box 78">
          <a:extLst>
            <a:ext uri="{FF2B5EF4-FFF2-40B4-BE49-F238E27FC236}">
              <a16:creationId xmlns="" xmlns:a16="http://schemas.microsoft.com/office/drawing/2014/main" id="{00000000-0008-0000-0500-0000A8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49" name="Text Box 79">
          <a:extLst>
            <a:ext uri="{FF2B5EF4-FFF2-40B4-BE49-F238E27FC236}">
              <a16:creationId xmlns="" xmlns:a16="http://schemas.microsoft.com/office/drawing/2014/main" id="{00000000-0008-0000-0500-0000A9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50" name="Text Box 78">
          <a:extLst>
            <a:ext uri="{FF2B5EF4-FFF2-40B4-BE49-F238E27FC236}">
              <a16:creationId xmlns="" xmlns:a16="http://schemas.microsoft.com/office/drawing/2014/main" id="{00000000-0008-0000-0500-0000AA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51" name="Text Box 79">
          <a:extLst>
            <a:ext uri="{FF2B5EF4-FFF2-40B4-BE49-F238E27FC236}">
              <a16:creationId xmlns="" xmlns:a16="http://schemas.microsoft.com/office/drawing/2014/main" id="{00000000-0008-0000-0500-0000AB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52" name="Text Box 78">
          <a:extLst>
            <a:ext uri="{FF2B5EF4-FFF2-40B4-BE49-F238E27FC236}">
              <a16:creationId xmlns="" xmlns:a16="http://schemas.microsoft.com/office/drawing/2014/main" id="{00000000-0008-0000-0500-0000AC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53" name="Text Box 79">
          <a:extLst>
            <a:ext uri="{FF2B5EF4-FFF2-40B4-BE49-F238E27FC236}">
              <a16:creationId xmlns="" xmlns:a16="http://schemas.microsoft.com/office/drawing/2014/main" id="{00000000-0008-0000-0500-0000AD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54" name="Text Box 78">
          <a:extLst>
            <a:ext uri="{FF2B5EF4-FFF2-40B4-BE49-F238E27FC236}">
              <a16:creationId xmlns="" xmlns:a16="http://schemas.microsoft.com/office/drawing/2014/main" id="{00000000-0008-0000-0500-0000AE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55" name="Text Box 79">
          <a:extLst>
            <a:ext uri="{FF2B5EF4-FFF2-40B4-BE49-F238E27FC236}">
              <a16:creationId xmlns="" xmlns:a16="http://schemas.microsoft.com/office/drawing/2014/main" id="{00000000-0008-0000-0500-0000AF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56" name="Text Box 78">
          <a:extLst>
            <a:ext uri="{FF2B5EF4-FFF2-40B4-BE49-F238E27FC236}">
              <a16:creationId xmlns="" xmlns:a16="http://schemas.microsoft.com/office/drawing/2014/main" id="{00000000-0008-0000-0500-0000B0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57" name="Text Box 79">
          <a:extLst>
            <a:ext uri="{FF2B5EF4-FFF2-40B4-BE49-F238E27FC236}">
              <a16:creationId xmlns="" xmlns:a16="http://schemas.microsoft.com/office/drawing/2014/main" id="{00000000-0008-0000-0500-0000B1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58" name="Text Box 78">
          <a:extLst>
            <a:ext uri="{FF2B5EF4-FFF2-40B4-BE49-F238E27FC236}">
              <a16:creationId xmlns="" xmlns:a16="http://schemas.microsoft.com/office/drawing/2014/main" id="{00000000-0008-0000-0500-0000B2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59" name="Text Box 79">
          <a:extLst>
            <a:ext uri="{FF2B5EF4-FFF2-40B4-BE49-F238E27FC236}">
              <a16:creationId xmlns="" xmlns:a16="http://schemas.microsoft.com/office/drawing/2014/main" id="{00000000-0008-0000-0500-0000B3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60" name="Text Box 78">
          <a:extLst>
            <a:ext uri="{FF2B5EF4-FFF2-40B4-BE49-F238E27FC236}">
              <a16:creationId xmlns="" xmlns:a16="http://schemas.microsoft.com/office/drawing/2014/main" id="{00000000-0008-0000-0500-0000B4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61" name="Text Box 79">
          <a:extLst>
            <a:ext uri="{FF2B5EF4-FFF2-40B4-BE49-F238E27FC236}">
              <a16:creationId xmlns="" xmlns:a16="http://schemas.microsoft.com/office/drawing/2014/main" id="{00000000-0008-0000-0500-0000B5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62" name="Text Box 78">
          <a:extLst>
            <a:ext uri="{FF2B5EF4-FFF2-40B4-BE49-F238E27FC236}">
              <a16:creationId xmlns="" xmlns:a16="http://schemas.microsoft.com/office/drawing/2014/main" id="{00000000-0008-0000-0500-0000B6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63" name="Text Box 79">
          <a:extLst>
            <a:ext uri="{FF2B5EF4-FFF2-40B4-BE49-F238E27FC236}">
              <a16:creationId xmlns="" xmlns:a16="http://schemas.microsoft.com/office/drawing/2014/main" id="{00000000-0008-0000-0500-0000B7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64" name="Text Box 78">
          <a:extLst>
            <a:ext uri="{FF2B5EF4-FFF2-40B4-BE49-F238E27FC236}">
              <a16:creationId xmlns="" xmlns:a16="http://schemas.microsoft.com/office/drawing/2014/main" id="{00000000-0008-0000-0500-0000B8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65" name="Text Box 79">
          <a:extLst>
            <a:ext uri="{FF2B5EF4-FFF2-40B4-BE49-F238E27FC236}">
              <a16:creationId xmlns="" xmlns:a16="http://schemas.microsoft.com/office/drawing/2014/main" id="{00000000-0008-0000-0500-0000B9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66" name="Text Box 78">
          <a:extLst>
            <a:ext uri="{FF2B5EF4-FFF2-40B4-BE49-F238E27FC236}">
              <a16:creationId xmlns="" xmlns:a16="http://schemas.microsoft.com/office/drawing/2014/main" id="{00000000-0008-0000-0500-0000BA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67" name="Text Box 79">
          <a:extLst>
            <a:ext uri="{FF2B5EF4-FFF2-40B4-BE49-F238E27FC236}">
              <a16:creationId xmlns="" xmlns:a16="http://schemas.microsoft.com/office/drawing/2014/main" id="{00000000-0008-0000-0500-0000BB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68" name="Text Box 78">
          <a:extLst>
            <a:ext uri="{FF2B5EF4-FFF2-40B4-BE49-F238E27FC236}">
              <a16:creationId xmlns="" xmlns:a16="http://schemas.microsoft.com/office/drawing/2014/main" id="{00000000-0008-0000-0500-0000BC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69" name="Text Box 79">
          <a:extLst>
            <a:ext uri="{FF2B5EF4-FFF2-40B4-BE49-F238E27FC236}">
              <a16:creationId xmlns="" xmlns:a16="http://schemas.microsoft.com/office/drawing/2014/main" id="{00000000-0008-0000-0500-0000BD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70" name="Text Box 78">
          <a:extLst>
            <a:ext uri="{FF2B5EF4-FFF2-40B4-BE49-F238E27FC236}">
              <a16:creationId xmlns="" xmlns:a16="http://schemas.microsoft.com/office/drawing/2014/main" id="{00000000-0008-0000-0500-0000BE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71" name="Text Box 79">
          <a:extLst>
            <a:ext uri="{FF2B5EF4-FFF2-40B4-BE49-F238E27FC236}">
              <a16:creationId xmlns="" xmlns:a16="http://schemas.microsoft.com/office/drawing/2014/main" id="{00000000-0008-0000-0500-0000BF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72" name="Text Box 78">
          <a:extLst>
            <a:ext uri="{FF2B5EF4-FFF2-40B4-BE49-F238E27FC236}">
              <a16:creationId xmlns="" xmlns:a16="http://schemas.microsoft.com/office/drawing/2014/main" id="{00000000-0008-0000-0500-0000C0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73" name="Text Box 79">
          <a:extLst>
            <a:ext uri="{FF2B5EF4-FFF2-40B4-BE49-F238E27FC236}">
              <a16:creationId xmlns="" xmlns:a16="http://schemas.microsoft.com/office/drawing/2014/main" id="{00000000-0008-0000-0500-0000C1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74" name="Text Box 78">
          <a:extLst>
            <a:ext uri="{FF2B5EF4-FFF2-40B4-BE49-F238E27FC236}">
              <a16:creationId xmlns="" xmlns:a16="http://schemas.microsoft.com/office/drawing/2014/main" id="{00000000-0008-0000-0500-0000C2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75" name="Text Box 79">
          <a:extLst>
            <a:ext uri="{FF2B5EF4-FFF2-40B4-BE49-F238E27FC236}">
              <a16:creationId xmlns="" xmlns:a16="http://schemas.microsoft.com/office/drawing/2014/main" id="{00000000-0008-0000-0500-0000C3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76" name="Text Box 78">
          <a:extLst>
            <a:ext uri="{FF2B5EF4-FFF2-40B4-BE49-F238E27FC236}">
              <a16:creationId xmlns="" xmlns:a16="http://schemas.microsoft.com/office/drawing/2014/main" id="{00000000-0008-0000-0500-0000C4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77" name="Text Box 79">
          <a:extLst>
            <a:ext uri="{FF2B5EF4-FFF2-40B4-BE49-F238E27FC236}">
              <a16:creationId xmlns="" xmlns:a16="http://schemas.microsoft.com/office/drawing/2014/main" id="{00000000-0008-0000-0500-0000C5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78" name="Text Box 78">
          <a:extLst>
            <a:ext uri="{FF2B5EF4-FFF2-40B4-BE49-F238E27FC236}">
              <a16:creationId xmlns="" xmlns:a16="http://schemas.microsoft.com/office/drawing/2014/main" id="{00000000-0008-0000-0500-0000C6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79" name="Text Box 79">
          <a:extLst>
            <a:ext uri="{FF2B5EF4-FFF2-40B4-BE49-F238E27FC236}">
              <a16:creationId xmlns="" xmlns:a16="http://schemas.microsoft.com/office/drawing/2014/main" id="{00000000-0008-0000-0500-0000C7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80" name="Text Box 78">
          <a:extLst>
            <a:ext uri="{FF2B5EF4-FFF2-40B4-BE49-F238E27FC236}">
              <a16:creationId xmlns="" xmlns:a16="http://schemas.microsoft.com/office/drawing/2014/main" id="{00000000-0008-0000-0500-0000C8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81" name="Text Box 79">
          <a:extLst>
            <a:ext uri="{FF2B5EF4-FFF2-40B4-BE49-F238E27FC236}">
              <a16:creationId xmlns="" xmlns:a16="http://schemas.microsoft.com/office/drawing/2014/main" id="{00000000-0008-0000-0500-0000C9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82" name="Text Box 78">
          <a:extLst>
            <a:ext uri="{FF2B5EF4-FFF2-40B4-BE49-F238E27FC236}">
              <a16:creationId xmlns="" xmlns:a16="http://schemas.microsoft.com/office/drawing/2014/main" id="{00000000-0008-0000-0500-0000CA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83" name="Text Box 79">
          <a:extLst>
            <a:ext uri="{FF2B5EF4-FFF2-40B4-BE49-F238E27FC236}">
              <a16:creationId xmlns="" xmlns:a16="http://schemas.microsoft.com/office/drawing/2014/main" id="{00000000-0008-0000-0500-0000CB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84" name="Text Box 78">
          <a:extLst>
            <a:ext uri="{FF2B5EF4-FFF2-40B4-BE49-F238E27FC236}">
              <a16:creationId xmlns="" xmlns:a16="http://schemas.microsoft.com/office/drawing/2014/main" id="{00000000-0008-0000-0500-0000CC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85" name="Text Box 79">
          <a:extLst>
            <a:ext uri="{FF2B5EF4-FFF2-40B4-BE49-F238E27FC236}">
              <a16:creationId xmlns="" xmlns:a16="http://schemas.microsoft.com/office/drawing/2014/main" id="{00000000-0008-0000-0500-0000CD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86" name="Text Box 78">
          <a:extLst>
            <a:ext uri="{FF2B5EF4-FFF2-40B4-BE49-F238E27FC236}">
              <a16:creationId xmlns="" xmlns:a16="http://schemas.microsoft.com/office/drawing/2014/main" id="{00000000-0008-0000-0500-0000CE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87" name="Text Box 79">
          <a:extLst>
            <a:ext uri="{FF2B5EF4-FFF2-40B4-BE49-F238E27FC236}">
              <a16:creationId xmlns="" xmlns:a16="http://schemas.microsoft.com/office/drawing/2014/main" id="{00000000-0008-0000-0500-0000CF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88" name="Text Box 78">
          <a:extLst>
            <a:ext uri="{FF2B5EF4-FFF2-40B4-BE49-F238E27FC236}">
              <a16:creationId xmlns="" xmlns:a16="http://schemas.microsoft.com/office/drawing/2014/main" id="{00000000-0008-0000-0500-0000D0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89" name="Text Box 79">
          <a:extLst>
            <a:ext uri="{FF2B5EF4-FFF2-40B4-BE49-F238E27FC236}">
              <a16:creationId xmlns="" xmlns:a16="http://schemas.microsoft.com/office/drawing/2014/main" id="{00000000-0008-0000-0500-0000D1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90" name="Text Box 78">
          <a:extLst>
            <a:ext uri="{FF2B5EF4-FFF2-40B4-BE49-F238E27FC236}">
              <a16:creationId xmlns="" xmlns:a16="http://schemas.microsoft.com/office/drawing/2014/main" id="{00000000-0008-0000-0500-0000D2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91" name="Text Box 79">
          <a:extLst>
            <a:ext uri="{FF2B5EF4-FFF2-40B4-BE49-F238E27FC236}">
              <a16:creationId xmlns="" xmlns:a16="http://schemas.microsoft.com/office/drawing/2014/main" id="{00000000-0008-0000-0500-0000D3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92" name="Text Box 78">
          <a:extLst>
            <a:ext uri="{FF2B5EF4-FFF2-40B4-BE49-F238E27FC236}">
              <a16:creationId xmlns="" xmlns:a16="http://schemas.microsoft.com/office/drawing/2014/main" id="{00000000-0008-0000-0500-0000D4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93" name="Text Box 79">
          <a:extLst>
            <a:ext uri="{FF2B5EF4-FFF2-40B4-BE49-F238E27FC236}">
              <a16:creationId xmlns="" xmlns:a16="http://schemas.microsoft.com/office/drawing/2014/main" id="{00000000-0008-0000-0500-0000D5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94" name="Text Box 78">
          <a:extLst>
            <a:ext uri="{FF2B5EF4-FFF2-40B4-BE49-F238E27FC236}">
              <a16:creationId xmlns="" xmlns:a16="http://schemas.microsoft.com/office/drawing/2014/main" id="{00000000-0008-0000-0500-0000D6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95" name="Text Box 79">
          <a:extLst>
            <a:ext uri="{FF2B5EF4-FFF2-40B4-BE49-F238E27FC236}">
              <a16:creationId xmlns="" xmlns:a16="http://schemas.microsoft.com/office/drawing/2014/main" id="{00000000-0008-0000-0500-0000D7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96" name="Text Box 78">
          <a:extLst>
            <a:ext uri="{FF2B5EF4-FFF2-40B4-BE49-F238E27FC236}">
              <a16:creationId xmlns="" xmlns:a16="http://schemas.microsoft.com/office/drawing/2014/main" id="{00000000-0008-0000-0500-0000D8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97" name="Text Box 79">
          <a:extLst>
            <a:ext uri="{FF2B5EF4-FFF2-40B4-BE49-F238E27FC236}">
              <a16:creationId xmlns="" xmlns:a16="http://schemas.microsoft.com/office/drawing/2014/main" id="{00000000-0008-0000-0500-0000D9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98" name="Text Box 78">
          <a:extLst>
            <a:ext uri="{FF2B5EF4-FFF2-40B4-BE49-F238E27FC236}">
              <a16:creationId xmlns="" xmlns:a16="http://schemas.microsoft.com/office/drawing/2014/main" id="{00000000-0008-0000-0500-0000DA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499" name="Text Box 79">
          <a:extLst>
            <a:ext uri="{FF2B5EF4-FFF2-40B4-BE49-F238E27FC236}">
              <a16:creationId xmlns="" xmlns:a16="http://schemas.microsoft.com/office/drawing/2014/main" id="{00000000-0008-0000-0500-0000DB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00" name="Text Box 78">
          <a:extLst>
            <a:ext uri="{FF2B5EF4-FFF2-40B4-BE49-F238E27FC236}">
              <a16:creationId xmlns="" xmlns:a16="http://schemas.microsoft.com/office/drawing/2014/main" id="{00000000-0008-0000-0500-0000DC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01" name="Text Box 79">
          <a:extLst>
            <a:ext uri="{FF2B5EF4-FFF2-40B4-BE49-F238E27FC236}">
              <a16:creationId xmlns="" xmlns:a16="http://schemas.microsoft.com/office/drawing/2014/main" id="{00000000-0008-0000-0500-0000DD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02" name="Text Box 78">
          <a:extLst>
            <a:ext uri="{FF2B5EF4-FFF2-40B4-BE49-F238E27FC236}">
              <a16:creationId xmlns="" xmlns:a16="http://schemas.microsoft.com/office/drawing/2014/main" id="{00000000-0008-0000-0500-0000DE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03" name="Text Box 79">
          <a:extLst>
            <a:ext uri="{FF2B5EF4-FFF2-40B4-BE49-F238E27FC236}">
              <a16:creationId xmlns="" xmlns:a16="http://schemas.microsoft.com/office/drawing/2014/main" id="{00000000-0008-0000-0500-0000DF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04" name="Text Box 78">
          <a:extLst>
            <a:ext uri="{FF2B5EF4-FFF2-40B4-BE49-F238E27FC236}">
              <a16:creationId xmlns="" xmlns:a16="http://schemas.microsoft.com/office/drawing/2014/main" id="{00000000-0008-0000-0500-0000E0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05" name="Text Box 79">
          <a:extLst>
            <a:ext uri="{FF2B5EF4-FFF2-40B4-BE49-F238E27FC236}">
              <a16:creationId xmlns="" xmlns:a16="http://schemas.microsoft.com/office/drawing/2014/main" id="{00000000-0008-0000-0500-0000E1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06" name="Text Box 78">
          <a:extLst>
            <a:ext uri="{FF2B5EF4-FFF2-40B4-BE49-F238E27FC236}">
              <a16:creationId xmlns="" xmlns:a16="http://schemas.microsoft.com/office/drawing/2014/main" id="{00000000-0008-0000-0500-0000E2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07" name="Text Box 79">
          <a:extLst>
            <a:ext uri="{FF2B5EF4-FFF2-40B4-BE49-F238E27FC236}">
              <a16:creationId xmlns="" xmlns:a16="http://schemas.microsoft.com/office/drawing/2014/main" id="{00000000-0008-0000-0500-0000E3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08" name="Text Box 78">
          <a:extLst>
            <a:ext uri="{FF2B5EF4-FFF2-40B4-BE49-F238E27FC236}">
              <a16:creationId xmlns="" xmlns:a16="http://schemas.microsoft.com/office/drawing/2014/main" id="{00000000-0008-0000-0500-0000E4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09" name="Text Box 79">
          <a:extLst>
            <a:ext uri="{FF2B5EF4-FFF2-40B4-BE49-F238E27FC236}">
              <a16:creationId xmlns="" xmlns:a16="http://schemas.microsoft.com/office/drawing/2014/main" id="{00000000-0008-0000-0500-0000E5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10" name="Text Box 78">
          <a:extLst>
            <a:ext uri="{FF2B5EF4-FFF2-40B4-BE49-F238E27FC236}">
              <a16:creationId xmlns="" xmlns:a16="http://schemas.microsoft.com/office/drawing/2014/main" id="{00000000-0008-0000-0500-0000E6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11" name="Text Box 79">
          <a:extLst>
            <a:ext uri="{FF2B5EF4-FFF2-40B4-BE49-F238E27FC236}">
              <a16:creationId xmlns="" xmlns:a16="http://schemas.microsoft.com/office/drawing/2014/main" id="{00000000-0008-0000-0500-0000E7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12" name="Text Box 78">
          <a:extLst>
            <a:ext uri="{FF2B5EF4-FFF2-40B4-BE49-F238E27FC236}">
              <a16:creationId xmlns="" xmlns:a16="http://schemas.microsoft.com/office/drawing/2014/main" id="{00000000-0008-0000-0500-0000E8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13" name="Text Box 79">
          <a:extLst>
            <a:ext uri="{FF2B5EF4-FFF2-40B4-BE49-F238E27FC236}">
              <a16:creationId xmlns="" xmlns:a16="http://schemas.microsoft.com/office/drawing/2014/main" id="{00000000-0008-0000-0500-0000E9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14" name="Text Box 78">
          <a:extLst>
            <a:ext uri="{FF2B5EF4-FFF2-40B4-BE49-F238E27FC236}">
              <a16:creationId xmlns="" xmlns:a16="http://schemas.microsoft.com/office/drawing/2014/main" id="{00000000-0008-0000-0500-0000EA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15" name="Text Box 79">
          <a:extLst>
            <a:ext uri="{FF2B5EF4-FFF2-40B4-BE49-F238E27FC236}">
              <a16:creationId xmlns="" xmlns:a16="http://schemas.microsoft.com/office/drawing/2014/main" id="{00000000-0008-0000-0500-0000EB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16" name="Text Box 78">
          <a:extLst>
            <a:ext uri="{FF2B5EF4-FFF2-40B4-BE49-F238E27FC236}">
              <a16:creationId xmlns="" xmlns:a16="http://schemas.microsoft.com/office/drawing/2014/main" id="{00000000-0008-0000-0500-0000EC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17" name="Text Box 79">
          <a:extLst>
            <a:ext uri="{FF2B5EF4-FFF2-40B4-BE49-F238E27FC236}">
              <a16:creationId xmlns="" xmlns:a16="http://schemas.microsoft.com/office/drawing/2014/main" id="{00000000-0008-0000-0500-0000ED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18" name="Text Box 78">
          <a:extLst>
            <a:ext uri="{FF2B5EF4-FFF2-40B4-BE49-F238E27FC236}">
              <a16:creationId xmlns="" xmlns:a16="http://schemas.microsoft.com/office/drawing/2014/main" id="{00000000-0008-0000-0500-0000EE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19" name="Text Box 79">
          <a:extLst>
            <a:ext uri="{FF2B5EF4-FFF2-40B4-BE49-F238E27FC236}">
              <a16:creationId xmlns="" xmlns:a16="http://schemas.microsoft.com/office/drawing/2014/main" id="{00000000-0008-0000-0500-0000EF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20" name="Text Box 78">
          <a:extLst>
            <a:ext uri="{FF2B5EF4-FFF2-40B4-BE49-F238E27FC236}">
              <a16:creationId xmlns="" xmlns:a16="http://schemas.microsoft.com/office/drawing/2014/main" id="{00000000-0008-0000-0500-0000F0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21" name="Text Box 79">
          <a:extLst>
            <a:ext uri="{FF2B5EF4-FFF2-40B4-BE49-F238E27FC236}">
              <a16:creationId xmlns="" xmlns:a16="http://schemas.microsoft.com/office/drawing/2014/main" id="{00000000-0008-0000-0500-0000F1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22" name="Text Box 78">
          <a:extLst>
            <a:ext uri="{FF2B5EF4-FFF2-40B4-BE49-F238E27FC236}">
              <a16:creationId xmlns="" xmlns:a16="http://schemas.microsoft.com/office/drawing/2014/main" id="{00000000-0008-0000-0500-0000F2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23" name="Text Box 79">
          <a:extLst>
            <a:ext uri="{FF2B5EF4-FFF2-40B4-BE49-F238E27FC236}">
              <a16:creationId xmlns="" xmlns:a16="http://schemas.microsoft.com/office/drawing/2014/main" id="{00000000-0008-0000-0500-0000F3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24" name="Text Box 78">
          <a:extLst>
            <a:ext uri="{FF2B5EF4-FFF2-40B4-BE49-F238E27FC236}">
              <a16:creationId xmlns="" xmlns:a16="http://schemas.microsoft.com/office/drawing/2014/main" id="{00000000-0008-0000-0500-0000F4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25" name="Text Box 79">
          <a:extLst>
            <a:ext uri="{FF2B5EF4-FFF2-40B4-BE49-F238E27FC236}">
              <a16:creationId xmlns="" xmlns:a16="http://schemas.microsoft.com/office/drawing/2014/main" id="{00000000-0008-0000-0500-0000F5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26" name="Text Box 78">
          <a:extLst>
            <a:ext uri="{FF2B5EF4-FFF2-40B4-BE49-F238E27FC236}">
              <a16:creationId xmlns="" xmlns:a16="http://schemas.microsoft.com/office/drawing/2014/main" id="{00000000-0008-0000-0500-0000F6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27" name="Text Box 79">
          <a:extLst>
            <a:ext uri="{FF2B5EF4-FFF2-40B4-BE49-F238E27FC236}">
              <a16:creationId xmlns="" xmlns:a16="http://schemas.microsoft.com/office/drawing/2014/main" id="{00000000-0008-0000-0500-0000F7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28" name="Text Box 78">
          <a:extLst>
            <a:ext uri="{FF2B5EF4-FFF2-40B4-BE49-F238E27FC236}">
              <a16:creationId xmlns="" xmlns:a16="http://schemas.microsoft.com/office/drawing/2014/main" id="{00000000-0008-0000-0500-0000F8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29" name="Text Box 79">
          <a:extLst>
            <a:ext uri="{FF2B5EF4-FFF2-40B4-BE49-F238E27FC236}">
              <a16:creationId xmlns="" xmlns:a16="http://schemas.microsoft.com/office/drawing/2014/main" id="{00000000-0008-0000-0500-0000F9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30" name="Text Box 78">
          <a:extLst>
            <a:ext uri="{FF2B5EF4-FFF2-40B4-BE49-F238E27FC236}">
              <a16:creationId xmlns="" xmlns:a16="http://schemas.microsoft.com/office/drawing/2014/main" id="{00000000-0008-0000-0500-0000FA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31" name="Text Box 79">
          <a:extLst>
            <a:ext uri="{FF2B5EF4-FFF2-40B4-BE49-F238E27FC236}">
              <a16:creationId xmlns="" xmlns:a16="http://schemas.microsoft.com/office/drawing/2014/main" id="{00000000-0008-0000-0500-0000FB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32" name="Text Box 78">
          <a:extLst>
            <a:ext uri="{FF2B5EF4-FFF2-40B4-BE49-F238E27FC236}">
              <a16:creationId xmlns="" xmlns:a16="http://schemas.microsoft.com/office/drawing/2014/main" id="{00000000-0008-0000-0500-0000FC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33" name="Text Box 79">
          <a:extLst>
            <a:ext uri="{FF2B5EF4-FFF2-40B4-BE49-F238E27FC236}">
              <a16:creationId xmlns="" xmlns:a16="http://schemas.microsoft.com/office/drawing/2014/main" id="{00000000-0008-0000-0500-0000FD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34" name="Text Box 78">
          <a:extLst>
            <a:ext uri="{FF2B5EF4-FFF2-40B4-BE49-F238E27FC236}">
              <a16:creationId xmlns="" xmlns:a16="http://schemas.microsoft.com/office/drawing/2014/main" id="{00000000-0008-0000-0500-0000FE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35" name="Text Box 79">
          <a:extLst>
            <a:ext uri="{FF2B5EF4-FFF2-40B4-BE49-F238E27FC236}">
              <a16:creationId xmlns="" xmlns:a16="http://schemas.microsoft.com/office/drawing/2014/main" id="{00000000-0008-0000-0500-0000FF05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36" name="Text Box 78">
          <a:extLst>
            <a:ext uri="{FF2B5EF4-FFF2-40B4-BE49-F238E27FC236}">
              <a16:creationId xmlns="" xmlns:a16="http://schemas.microsoft.com/office/drawing/2014/main" id="{00000000-0008-0000-0500-000000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37" name="Text Box 79">
          <a:extLst>
            <a:ext uri="{FF2B5EF4-FFF2-40B4-BE49-F238E27FC236}">
              <a16:creationId xmlns="" xmlns:a16="http://schemas.microsoft.com/office/drawing/2014/main" id="{00000000-0008-0000-0500-000001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38" name="Text Box 78">
          <a:extLst>
            <a:ext uri="{FF2B5EF4-FFF2-40B4-BE49-F238E27FC236}">
              <a16:creationId xmlns="" xmlns:a16="http://schemas.microsoft.com/office/drawing/2014/main" id="{00000000-0008-0000-0500-000002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39" name="Text Box 79">
          <a:extLst>
            <a:ext uri="{FF2B5EF4-FFF2-40B4-BE49-F238E27FC236}">
              <a16:creationId xmlns="" xmlns:a16="http://schemas.microsoft.com/office/drawing/2014/main" id="{00000000-0008-0000-0500-000003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40" name="Text Box 78">
          <a:extLst>
            <a:ext uri="{FF2B5EF4-FFF2-40B4-BE49-F238E27FC236}">
              <a16:creationId xmlns="" xmlns:a16="http://schemas.microsoft.com/office/drawing/2014/main" id="{00000000-0008-0000-0500-000004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41" name="Text Box 79">
          <a:extLst>
            <a:ext uri="{FF2B5EF4-FFF2-40B4-BE49-F238E27FC236}">
              <a16:creationId xmlns="" xmlns:a16="http://schemas.microsoft.com/office/drawing/2014/main" id="{00000000-0008-0000-0500-000005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42" name="Text Box 78">
          <a:extLst>
            <a:ext uri="{FF2B5EF4-FFF2-40B4-BE49-F238E27FC236}">
              <a16:creationId xmlns="" xmlns:a16="http://schemas.microsoft.com/office/drawing/2014/main" id="{00000000-0008-0000-0500-000006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43" name="Text Box 79">
          <a:extLst>
            <a:ext uri="{FF2B5EF4-FFF2-40B4-BE49-F238E27FC236}">
              <a16:creationId xmlns="" xmlns:a16="http://schemas.microsoft.com/office/drawing/2014/main" id="{00000000-0008-0000-0500-000007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44" name="Text Box 78">
          <a:extLst>
            <a:ext uri="{FF2B5EF4-FFF2-40B4-BE49-F238E27FC236}">
              <a16:creationId xmlns="" xmlns:a16="http://schemas.microsoft.com/office/drawing/2014/main" id="{00000000-0008-0000-0500-000008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45" name="Text Box 79">
          <a:extLst>
            <a:ext uri="{FF2B5EF4-FFF2-40B4-BE49-F238E27FC236}">
              <a16:creationId xmlns="" xmlns:a16="http://schemas.microsoft.com/office/drawing/2014/main" id="{00000000-0008-0000-0500-000009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46" name="Text Box 78">
          <a:extLst>
            <a:ext uri="{FF2B5EF4-FFF2-40B4-BE49-F238E27FC236}">
              <a16:creationId xmlns="" xmlns:a16="http://schemas.microsoft.com/office/drawing/2014/main" id="{00000000-0008-0000-0500-00000A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47" name="Text Box 79">
          <a:extLst>
            <a:ext uri="{FF2B5EF4-FFF2-40B4-BE49-F238E27FC236}">
              <a16:creationId xmlns="" xmlns:a16="http://schemas.microsoft.com/office/drawing/2014/main" id="{00000000-0008-0000-0500-00000B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48" name="Text Box 78">
          <a:extLst>
            <a:ext uri="{FF2B5EF4-FFF2-40B4-BE49-F238E27FC236}">
              <a16:creationId xmlns="" xmlns:a16="http://schemas.microsoft.com/office/drawing/2014/main" id="{00000000-0008-0000-0500-00000C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49" name="Text Box 79">
          <a:extLst>
            <a:ext uri="{FF2B5EF4-FFF2-40B4-BE49-F238E27FC236}">
              <a16:creationId xmlns="" xmlns:a16="http://schemas.microsoft.com/office/drawing/2014/main" id="{00000000-0008-0000-0500-00000D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50" name="Text Box 78">
          <a:extLst>
            <a:ext uri="{FF2B5EF4-FFF2-40B4-BE49-F238E27FC236}">
              <a16:creationId xmlns="" xmlns:a16="http://schemas.microsoft.com/office/drawing/2014/main" id="{00000000-0008-0000-0500-00000E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51" name="Text Box 79">
          <a:extLst>
            <a:ext uri="{FF2B5EF4-FFF2-40B4-BE49-F238E27FC236}">
              <a16:creationId xmlns="" xmlns:a16="http://schemas.microsoft.com/office/drawing/2014/main" id="{00000000-0008-0000-0500-00000F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52" name="Text Box 78">
          <a:extLst>
            <a:ext uri="{FF2B5EF4-FFF2-40B4-BE49-F238E27FC236}">
              <a16:creationId xmlns="" xmlns:a16="http://schemas.microsoft.com/office/drawing/2014/main" id="{00000000-0008-0000-0500-000010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53" name="Text Box 79">
          <a:extLst>
            <a:ext uri="{FF2B5EF4-FFF2-40B4-BE49-F238E27FC236}">
              <a16:creationId xmlns="" xmlns:a16="http://schemas.microsoft.com/office/drawing/2014/main" id="{00000000-0008-0000-0500-000011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54" name="Text Box 78">
          <a:extLst>
            <a:ext uri="{FF2B5EF4-FFF2-40B4-BE49-F238E27FC236}">
              <a16:creationId xmlns="" xmlns:a16="http://schemas.microsoft.com/office/drawing/2014/main" id="{00000000-0008-0000-0500-000012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55" name="Text Box 79">
          <a:extLst>
            <a:ext uri="{FF2B5EF4-FFF2-40B4-BE49-F238E27FC236}">
              <a16:creationId xmlns="" xmlns:a16="http://schemas.microsoft.com/office/drawing/2014/main" id="{00000000-0008-0000-0500-000013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56" name="Text Box 78">
          <a:extLst>
            <a:ext uri="{FF2B5EF4-FFF2-40B4-BE49-F238E27FC236}">
              <a16:creationId xmlns="" xmlns:a16="http://schemas.microsoft.com/office/drawing/2014/main" id="{00000000-0008-0000-0500-000014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57" name="Text Box 79">
          <a:extLst>
            <a:ext uri="{FF2B5EF4-FFF2-40B4-BE49-F238E27FC236}">
              <a16:creationId xmlns="" xmlns:a16="http://schemas.microsoft.com/office/drawing/2014/main" id="{00000000-0008-0000-0500-000015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58" name="Text Box 78">
          <a:extLst>
            <a:ext uri="{FF2B5EF4-FFF2-40B4-BE49-F238E27FC236}">
              <a16:creationId xmlns="" xmlns:a16="http://schemas.microsoft.com/office/drawing/2014/main" id="{00000000-0008-0000-0500-000016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59" name="Text Box 79">
          <a:extLst>
            <a:ext uri="{FF2B5EF4-FFF2-40B4-BE49-F238E27FC236}">
              <a16:creationId xmlns="" xmlns:a16="http://schemas.microsoft.com/office/drawing/2014/main" id="{00000000-0008-0000-0500-000017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60" name="Text Box 78">
          <a:extLst>
            <a:ext uri="{FF2B5EF4-FFF2-40B4-BE49-F238E27FC236}">
              <a16:creationId xmlns="" xmlns:a16="http://schemas.microsoft.com/office/drawing/2014/main" id="{00000000-0008-0000-0500-000018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61" name="Text Box 79">
          <a:extLst>
            <a:ext uri="{FF2B5EF4-FFF2-40B4-BE49-F238E27FC236}">
              <a16:creationId xmlns="" xmlns:a16="http://schemas.microsoft.com/office/drawing/2014/main" id="{00000000-0008-0000-0500-000019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62" name="Text Box 78">
          <a:extLst>
            <a:ext uri="{FF2B5EF4-FFF2-40B4-BE49-F238E27FC236}">
              <a16:creationId xmlns="" xmlns:a16="http://schemas.microsoft.com/office/drawing/2014/main" id="{00000000-0008-0000-0500-00001A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63" name="Text Box 79">
          <a:extLst>
            <a:ext uri="{FF2B5EF4-FFF2-40B4-BE49-F238E27FC236}">
              <a16:creationId xmlns="" xmlns:a16="http://schemas.microsoft.com/office/drawing/2014/main" id="{00000000-0008-0000-0500-00001B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64" name="Text Box 78">
          <a:extLst>
            <a:ext uri="{FF2B5EF4-FFF2-40B4-BE49-F238E27FC236}">
              <a16:creationId xmlns="" xmlns:a16="http://schemas.microsoft.com/office/drawing/2014/main" id="{00000000-0008-0000-0500-00001C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65" name="Text Box 79">
          <a:extLst>
            <a:ext uri="{FF2B5EF4-FFF2-40B4-BE49-F238E27FC236}">
              <a16:creationId xmlns="" xmlns:a16="http://schemas.microsoft.com/office/drawing/2014/main" id="{00000000-0008-0000-0500-00001D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66" name="Text Box 78">
          <a:extLst>
            <a:ext uri="{FF2B5EF4-FFF2-40B4-BE49-F238E27FC236}">
              <a16:creationId xmlns="" xmlns:a16="http://schemas.microsoft.com/office/drawing/2014/main" id="{00000000-0008-0000-0500-00001E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67" name="Text Box 79">
          <a:extLst>
            <a:ext uri="{FF2B5EF4-FFF2-40B4-BE49-F238E27FC236}">
              <a16:creationId xmlns="" xmlns:a16="http://schemas.microsoft.com/office/drawing/2014/main" id="{00000000-0008-0000-0500-00001F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68" name="Text Box 78">
          <a:extLst>
            <a:ext uri="{FF2B5EF4-FFF2-40B4-BE49-F238E27FC236}">
              <a16:creationId xmlns="" xmlns:a16="http://schemas.microsoft.com/office/drawing/2014/main" id="{00000000-0008-0000-0500-000020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69" name="Text Box 79">
          <a:extLst>
            <a:ext uri="{FF2B5EF4-FFF2-40B4-BE49-F238E27FC236}">
              <a16:creationId xmlns="" xmlns:a16="http://schemas.microsoft.com/office/drawing/2014/main" id="{00000000-0008-0000-0500-000021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70" name="Text Box 78">
          <a:extLst>
            <a:ext uri="{FF2B5EF4-FFF2-40B4-BE49-F238E27FC236}">
              <a16:creationId xmlns="" xmlns:a16="http://schemas.microsoft.com/office/drawing/2014/main" id="{00000000-0008-0000-0500-000022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71" name="Text Box 79">
          <a:extLst>
            <a:ext uri="{FF2B5EF4-FFF2-40B4-BE49-F238E27FC236}">
              <a16:creationId xmlns="" xmlns:a16="http://schemas.microsoft.com/office/drawing/2014/main" id="{00000000-0008-0000-0500-000023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72" name="Text Box 78">
          <a:extLst>
            <a:ext uri="{FF2B5EF4-FFF2-40B4-BE49-F238E27FC236}">
              <a16:creationId xmlns="" xmlns:a16="http://schemas.microsoft.com/office/drawing/2014/main" id="{00000000-0008-0000-0500-000024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73" name="Text Box 79">
          <a:extLst>
            <a:ext uri="{FF2B5EF4-FFF2-40B4-BE49-F238E27FC236}">
              <a16:creationId xmlns="" xmlns:a16="http://schemas.microsoft.com/office/drawing/2014/main" id="{00000000-0008-0000-0500-000025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74" name="Text Box 78">
          <a:extLst>
            <a:ext uri="{FF2B5EF4-FFF2-40B4-BE49-F238E27FC236}">
              <a16:creationId xmlns="" xmlns:a16="http://schemas.microsoft.com/office/drawing/2014/main" id="{00000000-0008-0000-0500-000026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75" name="Text Box 79">
          <a:extLst>
            <a:ext uri="{FF2B5EF4-FFF2-40B4-BE49-F238E27FC236}">
              <a16:creationId xmlns="" xmlns:a16="http://schemas.microsoft.com/office/drawing/2014/main" id="{00000000-0008-0000-0500-000027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76" name="Text Box 78">
          <a:extLst>
            <a:ext uri="{FF2B5EF4-FFF2-40B4-BE49-F238E27FC236}">
              <a16:creationId xmlns="" xmlns:a16="http://schemas.microsoft.com/office/drawing/2014/main" id="{00000000-0008-0000-0500-000028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77" name="Text Box 79">
          <a:extLst>
            <a:ext uri="{FF2B5EF4-FFF2-40B4-BE49-F238E27FC236}">
              <a16:creationId xmlns="" xmlns:a16="http://schemas.microsoft.com/office/drawing/2014/main" id="{00000000-0008-0000-0500-000029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78" name="Text Box 78">
          <a:extLst>
            <a:ext uri="{FF2B5EF4-FFF2-40B4-BE49-F238E27FC236}">
              <a16:creationId xmlns="" xmlns:a16="http://schemas.microsoft.com/office/drawing/2014/main" id="{00000000-0008-0000-0500-00002A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79" name="Text Box 79">
          <a:extLst>
            <a:ext uri="{FF2B5EF4-FFF2-40B4-BE49-F238E27FC236}">
              <a16:creationId xmlns="" xmlns:a16="http://schemas.microsoft.com/office/drawing/2014/main" id="{00000000-0008-0000-0500-00002B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80" name="Text Box 78">
          <a:extLst>
            <a:ext uri="{FF2B5EF4-FFF2-40B4-BE49-F238E27FC236}">
              <a16:creationId xmlns="" xmlns:a16="http://schemas.microsoft.com/office/drawing/2014/main" id="{00000000-0008-0000-0500-00002C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81" name="Text Box 79">
          <a:extLst>
            <a:ext uri="{FF2B5EF4-FFF2-40B4-BE49-F238E27FC236}">
              <a16:creationId xmlns="" xmlns:a16="http://schemas.microsoft.com/office/drawing/2014/main" id="{00000000-0008-0000-0500-00002D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82" name="Text Box 78">
          <a:extLst>
            <a:ext uri="{FF2B5EF4-FFF2-40B4-BE49-F238E27FC236}">
              <a16:creationId xmlns="" xmlns:a16="http://schemas.microsoft.com/office/drawing/2014/main" id="{00000000-0008-0000-0500-00002E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83" name="Text Box 79">
          <a:extLst>
            <a:ext uri="{FF2B5EF4-FFF2-40B4-BE49-F238E27FC236}">
              <a16:creationId xmlns="" xmlns:a16="http://schemas.microsoft.com/office/drawing/2014/main" id="{00000000-0008-0000-0500-00002F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84" name="Text Box 78">
          <a:extLst>
            <a:ext uri="{FF2B5EF4-FFF2-40B4-BE49-F238E27FC236}">
              <a16:creationId xmlns="" xmlns:a16="http://schemas.microsoft.com/office/drawing/2014/main" id="{00000000-0008-0000-0500-000030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85" name="Text Box 79">
          <a:extLst>
            <a:ext uri="{FF2B5EF4-FFF2-40B4-BE49-F238E27FC236}">
              <a16:creationId xmlns="" xmlns:a16="http://schemas.microsoft.com/office/drawing/2014/main" id="{00000000-0008-0000-0500-000031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86" name="Text Box 78">
          <a:extLst>
            <a:ext uri="{FF2B5EF4-FFF2-40B4-BE49-F238E27FC236}">
              <a16:creationId xmlns="" xmlns:a16="http://schemas.microsoft.com/office/drawing/2014/main" id="{00000000-0008-0000-0500-000032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87" name="Text Box 79">
          <a:extLst>
            <a:ext uri="{FF2B5EF4-FFF2-40B4-BE49-F238E27FC236}">
              <a16:creationId xmlns="" xmlns:a16="http://schemas.microsoft.com/office/drawing/2014/main" id="{00000000-0008-0000-0500-000033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88" name="Text Box 78">
          <a:extLst>
            <a:ext uri="{FF2B5EF4-FFF2-40B4-BE49-F238E27FC236}">
              <a16:creationId xmlns="" xmlns:a16="http://schemas.microsoft.com/office/drawing/2014/main" id="{00000000-0008-0000-0500-000034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89" name="Text Box 79">
          <a:extLst>
            <a:ext uri="{FF2B5EF4-FFF2-40B4-BE49-F238E27FC236}">
              <a16:creationId xmlns="" xmlns:a16="http://schemas.microsoft.com/office/drawing/2014/main" id="{00000000-0008-0000-0500-000035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90" name="Text Box 78">
          <a:extLst>
            <a:ext uri="{FF2B5EF4-FFF2-40B4-BE49-F238E27FC236}">
              <a16:creationId xmlns="" xmlns:a16="http://schemas.microsoft.com/office/drawing/2014/main" id="{00000000-0008-0000-0500-000036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91" name="Text Box 79">
          <a:extLst>
            <a:ext uri="{FF2B5EF4-FFF2-40B4-BE49-F238E27FC236}">
              <a16:creationId xmlns="" xmlns:a16="http://schemas.microsoft.com/office/drawing/2014/main" id="{00000000-0008-0000-0500-000037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92" name="Text Box 78">
          <a:extLst>
            <a:ext uri="{FF2B5EF4-FFF2-40B4-BE49-F238E27FC236}">
              <a16:creationId xmlns="" xmlns:a16="http://schemas.microsoft.com/office/drawing/2014/main" id="{00000000-0008-0000-0500-000038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93" name="Text Box 79">
          <a:extLst>
            <a:ext uri="{FF2B5EF4-FFF2-40B4-BE49-F238E27FC236}">
              <a16:creationId xmlns="" xmlns:a16="http://schemas.microsoft.com/office/drawing/2014/main" id="{00000000-0008-0000-0500-000039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94" name="Text Box 78">
          <a:extLst>
            <a:ext uri="{FF2B5EF4-FFF2-40B4-BE49-F238E27FC236}">
              <a16:creationId xmlns="" xmlns:a16="http://schemas.microsoft.com/office/drawing/2014/main" id="{00000000-0008-0000-0500-00003A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95" name="Text Box 79">
          <a:extLst>
            <a:ext uri="{FF2B5EF4-FFF2-40B4-BE49-F238E27FC236}">
              <a16:creationId xmlns="" xmlns:a16="http://schemas.microsoft.com/office/drawing/2014/main" id="{00000000-0008-0000-0500-00003B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96" name="Text Box 78">
          <a:extLst>
            <a:ext uri="{FF2B5EF4-FFF2-40B4-BE49-F238E27FC236}">
              <a16:creationId xmlns="" xmlns:a16="http://schemas.microsoft.com/office/drawing/2014/main" id="{00000000-0008-0000-0500-00003C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97" name="Text Box 79">
          <a:extLst>
            <a:ext uri="{FF2B5EF4-FFF2-40B4-BE49-F238E27FC236}">
              <a16:creationId xmlns="" xmlns:a16="http://schemas.microsoft.com/office/drawing/2014/main" id="{00000000-0008-0000-0500-00003D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98" name="Text Box 78">
          <a:extLst>
            <a:ext uri="{FF2B5EF4-FFF2-40B4-BE49-F238E27FC236}">
              <a16:creationId xmlns="" xmlns:a16="http://schemas.microsoft.com/office/drawing/2014/main" id="{00000000-0008-0000-0500-00003E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599" name="Text Box 79">
          <a:extLst>
            <a:ext uri="{FF2B5EF4-FFF2-40B4-BE49-F238E27FC236}">
              <a16:creationId xmlns="" xmlns:a16="http://schemas.microsoft.com/office/drawing/2014/main" id="{00000000-0008-0000-0500-00003F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00" name="Text Box 78">
          <a:extLst>
            <a:ext uri="{FF2B5EF4-FFF2-40B4-BE49-F238E27FC236}">
              <a16:creationId xmlns="" xmlns:a16="http://schemas.microsoft.com/office/drawing/2014/main" id="{00000000-0008-0000-0500-000040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01" name="Text Box 79">
          <a:extLst>
            <a:ext uri="{FF2B5EF4-FFF2-40B4-BE49-F238E27FC236}">
              <a16:creationId xmlns="" xmlns:a16="http://schemas.microsoft.com/office/drawing/2014/main" id="{00000000-0008-0000-0500-000041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02" name="Text Box 78">
          <a:extLst>
            <a:ext uri="{FF2B5EF4-FFF2-40B4-BE49-F238E27FC236}">
              <a16:creationId xmlns="" xmlns:a16="http://schemas.microsoft.com/office/drawing/2014/main" id="{00000000-0008-0000-0500-000042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03" name="Text Box 79">
          <a:extLst>
            <a:ext uri="{FF2B5EF4-FFF2-40B4-BE49-F238E27FC236}">
              <a16:creationId xmlns="" xmlns:a16="http://schemas.microsoft.com/office/drawing/2014/main" id="{00000000-0008-0000-0500-000043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04" name="Text Box 78">
          <a:extLst>
            <a:ext uri="{FF2B5EF4-FFF2-40B4-BE49-F238E27FC236}">
              <a16:creationId xmlns="" xmlns:a16="http://schemas.microsoft.com/office/drawing/2014/main" id="{00000000-0008-0000-0500-000044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05" name="Text Box 79">
          <a:extLst>
            <a:ext uri="{FF2B5EF4-FFF2-40B4-BE49-F238E27FC236}">
              <a16:creationId xmlns="" xmlns:a16="http://schemas.microsoft.com/office/drawing/2014/main" id="{00000000-0008-0000-0500-000045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06" name="Text Box 78">
          <a:extLst>
            <a:ext uri="{FF2B5EF4-FFF2-40B4-BE49-F238E27FC236}">
              <a16:creationId xmlns="" xmlns:a16="http://schemas.microsoft.com/office/drawing/2014/main" id="{00000000-0008-0000-0500-000046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07" name="Text Box 79">
          <a:extLst>
            <a:ext uri="{FF2B5EF4-FFF2-40B4-BE49-F238E27FC236}">
              <a16:creationId xmlns="" xmlns:a16="http://schemas.microsoft.com/office/drawing/2014/main" id="{00000000-0008-0000-0500-000047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08" name="Text Box 78">
          <a:extLst>
            <a:ext uri="{FF2B5EF4-FFF2-40B4-BE49-F238E27FC236}">
              <a16:creationId xmlns="" xmlns:a16="http://schemas.microsoft.com/office/drawing/2014/main" id="{00000000-0008-0000-0500-000048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09" name="Text Box 79">
          <a:extLst>
            <a:ext uri="{FF2B5EF4-FFF2-40B4-BE49-F238E27FC236}">
              <a16:creationId xmlns="" xmlns:a16="http://schemas.microsoft.com/office/drawing/2014/main" id="{00000000-0008-0000-0500-000049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10" name="Text Box 78">
          <a:extLst>
            <a:ext uri="{FF2B5EF4-FFF2-40B4-BE49-F238E27FC236}">
              <a16:creationId xmlns="" xmlns:a16="http://schemas.microsoft.com/office/drawing/2014/main" id="{00000000-0008-0000-0500-00004A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11" name="Text Box 79">
          <a:extLst>
            <a:ext uri="{FF2B5EF4-FFF2-40B4-BE49-F238E27FC236}">
              <a16:creationId xmlns="" xmlns:a16="http://schemas.microsoft.com/office/drawing/2014/main" id="{00000000-0008-0000-0500-00004B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12" name="Text Box 78">
          <a:extLst>
            <a:ext uri="{FF2B5EF4-FFF2-40B4-BE49-F238E27FC236}">
              <a16:creationId xmlns="" xmlns:a16="http://schemas.microsoft.com/office/drawing/2014/main" id="{00000000-0008-0000-0500-00004C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13" name="Text Box 79">
          <a:extLst>
            <a:ext uri="{FF2B5EF4-FFF2-40B4-BE49-F238E27FC236}">
              <a16:creationId xmlns="" xmlns:a16="http://schemas.microsoft.com/office/drawing/2014/main" id="{00000000-0008-0000-0500-00004D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14" name="Text Box 78">
          <a:extLst>
            <a:ext uri="{FF2B5EF4-FFF2-40B4-BE49-F238E27FC236}">
              <a16:creationId xmlns="" xmlns:a16="http://schemas.microsoft.com/office/drawing/2014/main" id="{00000000-0008-0000-0500-00004E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15" name="Text Box 79">
          <a:extLst>
            <a:ext uri="{FF2B5EF4-FFF2-40B4-BE49-F238E27FC236}">
              <a16:creationId xmlns="" xmlns:a16="http://schemas.microsoft.com/office/drawing/2014/main" id="{00000000-0008-0000-0500-00004F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16" name="Text Box 78">
          <a:extLst>
            <a:ext uri="{FF2B5EF4-FFF2-40B4-BE49-F238E27FC236}">
              <a16:creationId xmlns="" xmlns:a16="http://schemas.microsoft.com/office/drawing/2014/main" id="{00000000-0008-0000-0500-000050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17" name="Text Box 79">
          <a:extLst>
            <a:ext uri="{FF2B5EF4-FFF2-40B4-BE49-F238E27FC236}">
              <a16:creationId xmlns="" xmlns:a16="http://schemas.microsoft.com/office/drawing/2014/main" id="{00000000-0008-0000-0500-000051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18" name="Text Box 78">
          <a:extLst>
            <a:ext uri="{FF2B5EF4-FFF2-40B4-BE49-F238E27FC236}">
              <a16:creationId xmlns="" xmlns:a16="http://schemas.microsoft.com/office/drawing/2014/main" id="{00000000-0008-0000-0500-000052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19" name="Text Box 79">
          <a:extLst>
            <a:ext uri="{FF2B5EF4-FFF2-40B4-BE49-F238E27FC236}">
              <a16:creationId xmlns="" xmlns:a16="http://schemas.microsoft.com/office/drawing/2014/main" id="{00000000-0008-0000-0500-000053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20" name="Text Box 78">
          <a:extLst>
            <a:ext uri="{FF2B5EF4-FFF2-40B4-BE49-F238E27FC236}">
              <a16:creationId xmlns="" xmlns:a16="http://schemas.microsoft.com/office/drawing/2014/main" id="{00000000-0008-0000-0500-000054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21" name="Text Box 79">
          <a:extLst>
            <a:ext uri="{FF2B5EF4-FFF2-40B4-BE49-F238E27FC236}">
              <a16:creationId xmlns="" xmlns:a16="http://schemas.microsoft.com/office/drawing/2014/main" id="{00000000-0008-0000-0500-000055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22" name="Text Box 78">
          <a:extLst>
            <a:ext uri="{FF2B5EF4-FFF2-40B4-BE49-F238E27FC236}">
              <a16:creationId xmlns="" xmlns:a16="http://schemas.microsoft.com/office/drawing/2014/main" id="{00000000-0008-0000-0500-000056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23" name="Text Box 79">
          <a:extLst>
            <a:ext uri="{FF2B5EF4-FFF2-40B4-BE49-F238E27FC236}">
              <a16:creationId xmlns="" xmlns:a16="http://schemas.microsoft.com/office/drawing/2014/main" id="{00000000-0008-0000-0500-000057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24" name="Text Box 78">
          <a:extLst>
            <a:ext uri="{FF2B5EF4-FFF2-40B4-BE49-F238E27FC236}">
              <a16:creationId xmlns="" xmlns:a16="http://schemas.microsoft.com/office/drawing/2014/main" id="{00000000-0008-0000-0500-000058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25" name="Text Box 79">
          <a:extLst>
            <a:ext uri="{FF2B5EF4-FFF2-40B4-BE49-F238E27FC236}">
              <a16:creationId xmlns="" xmlns:a16="http://schemas.microsoft.com/office/drawing/2014/main" id="{00000000-0008-0000-0500-000059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26" name="Text Box 78">
          <a:extLst>
            <a:ext uri="{FF2B5EF4-FFF2-40B4-BE49-F238E27FC236}">
              <a16:creationId xmlns="" xmlns:a16="http://schemas.microsoft.com/office/drawing/2014/main" id="{00000000-0008-0000-0500-00005A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27" name="Text Box 79">
          <a:extLst>
            <a:ext uri="{FF2B5EF4-FFF2-40B4-BE49-F238E27FC236}">
              <a16:creationId xmlns="" xmlns:a16="http://schemas.microsoft.com/office/drawing/2014/main" id="{00000000-0008-0000-0500-00005B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28" name="Text Box 78">
          <a:extLst>
            <a:ext uri="{FF2B5EF4-FFF2-40B4-BE49-F238E27FC236}">
              <a16:creationId xmlns="" xmlns:a16="http://schemas.microsoft.com/office/drawing/2014/main" id="{00000000-0008-0000-0500-00005C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29" name="Text Box 79">
          <a:extLst>
            <a:ext uri="{FF2B5EF4-FFF2-40B4-BE49-F238E27FC236}">
              <a16:creationId xmlns="" xmlns:a16="http://schemas.microsoft.com/office/drawing/2014/main" id="{00000000-0008-0000-0500-00005D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30" name="Text Box 78">
          <a:extLst>
            <a:ext uri="{FF2B5EF4-FFF2-40B4-BE49-F238E27FC236}">
              <a16:creationId xmlns="" xmlns:a16="http://schemas.microsoft.com/office/drawing/2014/main" id="{00000000-0008-0000-0500-00005E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31" name="Text Box 79">
          <a:extLst>
            <a:ext uri="{FF2B5EF4-FFF2-40B4-BE49-F238E27FC236}">
              <a16:creationId xmlns="" xmlns:a16="http://schemas.microsoft.com/office/drawing/2014/main" id="{00000000-0008-0000-0500-00005F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32" name="Text Box 78">
          <a:extLst>
            <a:ext uri="{FF2B5EF4-FFF2-40B4-BE49-F238E27FC236}">
              <a16:creationId xmlns="" xmlns:a16="http://schemas.microsoft.com/office/drawing/2014/main" id="{00000000-0008-0000-0500-000060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33" name="Text Box 79">
          <a:extLst>
            <a:ext uri="{FF2B5EF4-FFF2-40B4-BE49-F238E27FC236}">
              <a16:creationId xmlns="" xmlns:a16="http://schemas.microsoft.com/office/drawing/2014/main" id="{00000000-0008-0000-0500-000061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34" name="Text Box 78">
          <a:extLst>
            <a:ext uri="{FF2B5EF4-FFF2-40B4-BE49-F238E27FC236}">
              <a16:creationId xmlns="" xmlns:a16="http://schemas.microsoft.com/office/drawing/2014/main" id="{00000000-0008-0000-0500-000062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35" name="Text Box 79">
          <a:extLst>
            <a:ext uri="{FF2B5EF4-FFF2-40B4-BE49-F238E27FC236}">
              <a16:creationId xmlns="" xmlns:a16="http://schemas.microsoft.com/office/drawing/2014/main" id="{00000000-0008-0000-0500-000063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36" name="Text Box 78">
          <a:extLst>
            <a:ext uri="{FF2B5EF4-FFF2-40B4-BE49-F238E27FC236}">
              <a16:creationId xmlns="" xmlns:a16="http://schemas.microsoft.com/office/drawing/2014/main" id="{00000000-0008-0000-0500-000064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37" name="Text Box 79">
          <a:extLst>
            <a:ext uri="{FF2B5EF4-FFF2-40B4-BE49-F238E27FC236}">
              <a16:creationId xmlns="" xmlns:a16="http://schemas.microsoft.com/office/drawing/2014/main" id="{00000000-0008-0000-0500-000065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38" name="Text Box 78">
          <a:extLst>
            <a:ext uri="{FF2B5EF4-FFF2-40B4-BE49-F238E27FC236}">
              <a16:creationId xmlns="" xmlns:a16="http://schemas.microsoft.com/office/drawing/2014/main" id="{00000000-0008-0000-0500-000066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39" name="Text Box 79">
          <a:extLst>
            <a:ext uri="{FF2B5EF4-FFF2-40B4-BE49-F238E27FC236}">
              <a16:creationId xmlns="" xmlns:a16="http://schemas.microsoft.com/office/drawing/2014/main" id="{00000000-0008-0000-0500-000067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40" name="Text Box 78">
          <a:extLst>
            <a:ext uri="{FF2B5EF4-FFF2-40B4-BE49-F238E27FC236}">
              <a16:creationId xmlns="" xmlns:a16="http://schemas.microsoft.com/office/drawing/2014/main" id="{00000000-0008-0000-0500-000068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41" name="Text Box 79">
          <a:extLst>
            <a:ext uri="{FF2B5EF4-FFF2-40B4-BE49-F238E27FC236}">
              <a16:creationId xmlns="" xmlns:a16="http://schemas.microsoft.com/office/drawing/2014/main" id="{00000000-0008-0000-0500-000069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42" name="Text Box 78">
          <a:extLst>
            <a:ext uri="{FF2B5EF4-FFF2-40B4-BE49-F238E27FC236}">
              <a16:creationId xmlns="" xmlns:a16="http://schemas.microsoft.com/office/drawing/2014/main" id="{00000000-0008-0000-0500-00006A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43" name="Text Box 79">
          <a:extLst>
            <a:ext uri="{FF2B5EF4-FFF2-40B4-BE49-F238E27FC236}">
              <a16:creationId xmlns="" xmlns:a16="http://schemas.microsoft.com/office/drawing/2014/main" id="{00000000-0008-0000-0500-00006B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44" name="Text Box 78">
          <a:extLst>
            <a:ext uri="{FF2B5EF4-FFF2-40B4-BE49-F238E27FC236}">
              <a16:creationId xmlns="" xmlns:a16="http://schemas.microsoft.com/office/drawing/2014/main" id="{00000000-0008-0000-0500-00006C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45" name="Text Box 79">
          <a:extLst>
            <a:ext uri="{FF2B5EF4-FFF2-40B4-BE49-F238E27FC236}">
              <a16:creationId xmlns="" xmlns:a16="http://schemas.microsoft.com/office/drawing/2014/main" id="{00000000-0008-0000-0500-00006D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46" name="Text Box 78">
          <a:extLst>
            <a:ext uri="{FF2B5EF4-FFF2-40B4-BE49-F238E27FC236}">
              <a16:creationId xmlns="" xmlns:a16="http://schemas.microsoft.com/office/drawing/2014/main" id="{00000000-0008-0000-0500-00006E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47" name="Text Box 79">
          <a:extLst>
            <a:ext uri="{FF2B5EF4-FFF2-40B4-BE49-F238E27FC236}">
              <a16:creationId xmlns="" xmlns:a16="http://schemas.microsoft.com/office/drawing/2014/main" id="{00000000-0008-0000-0500-00006F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48" name="Text Box 78">
          <a:extLst>
            <a:ext uri="{FF2B5EF4-FFF2-40B4-BE49-F238E27FC236}">
              <a16:creationId xmlns="" xmlns:a16="http://schemas.microsoft.com/office/drawing/2014/main" id="{00000000-0008-0000-0500-000070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49" name="Text Box 79">
          <a:extLst>
            <a:ext uri="{FF2B5EF4-FFF2-40B4-BE49-F238E27FC236}">
              <a16:creationId xmlns="" xmlns:a16="http://schemas.microsoft.com/office/drawing/2014/main" id="{00000000-0008-0000-0500-000071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50" name="Text Box 78">
          <a:extLst>
            <a:ext uri="{FF2B5EF4-FFF2-40B4-BE49-F238E27FC236}">
              <a16:creationId xmlns="" xmlns:a16="http://schemas.microsoft.com/office/drawing/2014/main" id="{00000000-0008-0000-0500-000072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51" name="Text Box 79">
          <a:extLst>
            <a:ext uri="{FF2B5EF4-FFF2-40B4-BE49-F238E27FC236}">
              <a16:creationId xmlns="" xmlns:a16="http://schemas.microsoft.com/office/drawing/2014/main" id="{00000000-0008-0000-0500-000073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52" name="Text Box 78">
          <a:extLst>
            <a:ext uri="{FF2B5EF4-FFF2-40B4-BE49-F238E27FC236}">
              <a16:creationId xmlns="" xmlns:a16="http://schemas.microsoft.com/office/drawing/2014/main" id="{00000000-0008-0000-0500-000074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53" name="Text Box 79">
          <a:extLst>
            <a:ext uri="{FF2B5EF4-FFF2-40B4-BE49-F238E27FC236}">
              <a16:creationId xmlns="" xmlns:a16="http://schemas.microsoft.com/office/drawing/2014/main" id="{00000000-0008-0000-0500-000075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54" name="Text Box 78">
          <a:extLst>
            <a:ext uri="{FF2B5EF4-FFF2-40B4-BE49-F238E27FC236}">
              <a16:creationId xmlns="" xmlns:a16="http://schemas.microsoft.com/office/drawing/2014/main" id="{00000000-0008-0000-0500-000076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55" name="Text Box 79">
          <a:extLst>
            <a:ext uri="{FF2B5EF4-FFF2-40B4-BE49-F238E27FC236}">
              <a16:creationId xmlns="" xmlns:a16="http://schemas.microsoft.com/office/drawing/2014/main" id="{00000000-0008-0000-0500-000077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56" name="Text Box 78">
          <a:extLst>
            <a:ext uri="{FF2B5EF4-FFF2-40B4-BE49-F238E27FC236}">
              <a16:creationId xmlns="" xmlns:a16="http://schemas.microsoft.com/office/drawing/2014/main" id="{00000000-0008-0000-0500-000078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57" name="Text Box 79">
          <a:extLst>
            <a:ext uri="{FF2B5EF4-FFF2-40B4-BE49-F238E27FC236}">
              <a16:creationId xmlns="" xmlns:a16="http://schemas.microsoft.com/office/drawing/2014/main" id="{00000000-0008-0000-0500-000079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58" name="Text Box 78">
          <a:extLst>
            <a:ext uri="{FF2B5EF4-FFF2-40B4-BE49-F238E27FC236}">
              <a16:creationId xmlns="" xmlns:a16="http://schemas.microsoft.com/office/drawing/2014/main" id="{00000000-0008-0000-0500-00007A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59" name="Text Box 79">
          <a:extLst>
            <a:ext uri="{FF2B5EF4-FFF2-40B4-BE49-F238E27FC236}">
              <a16:creationId xmlns="" xmlns:a16="http://schemas.microsoft.com/office/drawing/2014/main" id="{00000000-0008-0000-0500-00007B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60" name="Text Box 78">
          <a:extLst>
            <a:ext uri="{FF2B5EF4-FFF2-40B4-BE49-F238E27FC236}">
              <a16:creationId xmlns="" xmlns:a16="http://schemas.microsoft.com/office/drawing/2014/main" id="{00000000-0008-0000-0500-00007C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61" name="Text Box 79">
          <a:extLst>
            <a:ext uri="{FF2B5EF4-FFF2-40B4-BE49-F238E27FC236}">
              <a16:creationId xmlns="" xmlns:a16="http://schemas.microsoft.com/office/drawing/2014/main" id="{00000000-0008-0000-0500-00007D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62" name="Text Box 78">
          <a:extLst>
            <a:ext uri="{FF2B5EF4-FFF2-40B4-BE49-F238E27FC236}">
              <a16:creationId xmlns="" xmlns:a16="http://schemas.microsoft.com/office/drawing/2014/main" id="{00000000-0008-0000-0500-00007E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63" name="Text Box 79">
          <a:extLst>
            <a:ext uri="{FF2B5EF4-FFF2-40B4-BE49-F238E27FC236}">
              <a16:creationId xmlns="" xmlns:a16="http://schemas.microsoft.com/office/drawing/2014/main" id="{00000000-0008-0000-0500-00007F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64" name="Text Box 78">
          <a:extLst>
            <a:ext uri="{FF2B5EF4-FFF2-40B4-BE49-F238E27FC236}">
              <a16:creationId xmlns="" xmlns:a16="http://schemas.microsoft.com/office/drawing/2014/main" id="{00000000-0008-0000-0500-000080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65" name="Text Box 79">
          <a:extLst>
            <a:ext uri="{FF2B5EF4-FFF2-40B4-BE49-F238E27FC236}">
              <a16:creationId xmlns="" xmlns:a16="http://schemas.microsoft.com/office/drawing/2014/main" id="{00000000-0008-0000-0500-000081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66" name="Text Box 78">
          <a:extLst>
            <a:ext uri="{FF2B5EF4-FFF2-40B4-BE49-F238E27FC236}">
              <a16:creationId xmlns="" xmlns:a16="http://schemas.microsoft.com/office/drawing/2014/main" id="{00000000-0008-0000-0500-000082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67" name="Text Box 79">
          <a:extLst>
            <a:ext uri="{FF2B5EF4-FFF2-40B4-BE49-F238E27FC236}">
              <a16:creationId xmlns="" xmlns:a16="http://schemas.microsoft.com/office/drawing/2014/main" id="{00000000-0008-0000-0500-000083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68" name="Text Box 78">
          <a:extLst>
            <a:ext uri="{FF2B5EF4-FFF2-40B4-BE49-F238E27FC236}">
              <a16:creationId xmlns="" xmlns:a16="http://schemas.microsoft.com/office/drawing/2014/main" id="{00000000-0008-0000-0500-000084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69" name="Text Box 79">
          <a:extLst>
            <a:ext uri="{FF2B5EF4-FFF2-40B4-BE49-F238E27FC236}">
              <a16:creationId xmlns="" xmlns:a16="http://schemas.microsoft.com/office/drawing/2014/main" id="{00000000-0008-0000-0500-000085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70" name="Text Box 78">
          <a:extLst>
            <a:ext uri="{FF2B5EF4-FFF2-40B4-BE49-F238E27FC236}">
              <a16:creationId xmlns="" xmlns:a16="http://schemas.microsoft.com/office/drawing/2014/main" id="{00000000-0008-0000-0500-000086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71" name="Text Box 79">
          <a:extLst>
            <a:ext uri="{FF2B5EF4-FFF2-40B4-BE49-F238E27FC236}">
              <a16:creationId xmlns="" xmlns:a16="http://schemas.microsoft.com/office/drawing/2014/main" id="{00000000-0008-0000-0500-000087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72" name="Text Box 78">
          <a:extLst>
            <a:ext uri="{FF2B5EF4-FFF2-40B4-BE49-F238E27FC236}">
              <a16:creationId xmlns="" xmlns:a16="http://schemas.microsoft.com/office/drawing/2014/main" id="{00000000-0008-0000-0500-000088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73" name="Text Box 79">
          <a:extLst>
            <a:ext uri="{FF2B5EF4-FFF2-40B4-BE49-F238E27FC236}">
              <a16:creationId xmlns="" xmlns:a16="http://schemas.microsoft.com/office/drawing/2014/main" id="{00000000-0008-0000-0500-000089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74" name="Text Box 78">
          <a:extLst>
            <a:ext uri="{FF2B5EF4-FFF2-40B4-BE49-F238E27FC236}">
              <a16:creationId xmlns="" xmlns:a16="http://schemas.microsoft.com/office/drawing/2014/main" id="{00000000-0008-0000-0500-00008A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75" name="Text Box 79">
          <a:extLst>
            <a:ext uri="{FF2B5EF4-FFF2-40B4-BE49-F238E27FC236}">
              <a16:creationId xmlns="" xmlns:a16="http://schemas.microsoft.com/office/drawing/2014/main" id="{00000000-0008-0000-0500-00008B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76" name="Text Box 78">
          <a:extLst>
            <a:ext uri="{FF2B5EF4-FFF2-40B4-BE49-F238E27FC236}">
              <a16:creationId xmlns="" xmlns:a16="http://schemas.microsoft.com/office/drawing/2014/main" id="{00000000-0008-0000-0500-00008C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77" name="Text Box 79">
          <a:extLst>
            <a:ext uri="{FF2B5EF4-FFF2-40B4-BE49-F238E27FC236}">
              <a16:creationId xmlns="" xmlns:a16="http://schemas.microsoft.com/office/drawing/2014/main" id="{00000000-0008-0000-0500-00008D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78" name="Text Box 78">
          <a:extLst>
            <a:ext uri="{FF2B5EF4-FFF2-40B4-BE49-F238E27FC236}">
              <a16:creationId xmlns="" xmlns:a16="http://schemas.microsoft.com/office/drawing/2014/main" id="{00000000-0008-0000-0500-00008E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79" name="Text Box 79">
          <a:extLst>
            <a:ext uri="{FF2B5EF4-FFF2-40B4-BE49-F238E27FC236}">
              <a16:creationId xmlns="" xmlns:a16="http://schemas.microsoft.com/office/drawing/2014/main" id="{00000000-0008-0000-0500-00008F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80" name="Text Box 78">
          <a:extLst>
            <a:ext uri="{FF2B5EF4-FFF2-40B4-BE49-F238E27FC236}">
              <a16:creationId xmlns="" xmlns:a16="http://schemas.microsoft.com/office/drawing/2014/main" id="{00000000-0008-0000-0500-000090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81" name="Text Box 79">
          <a:extLst>
            <a:ext uri="{FF2B5EF4-FFF2-40B4-BE49-F238E27FC236}">
              <a16:creationId xmlns="" xmlns:a16="http://schemas.microsoft.com/office/drawing/2014/main" id="{00000000-0008-0000-0500-000091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82" name="Text Box 78">
          <a:extLst>
            <a:ext uri="{FF2B5EF4-FFF2-40B4-BE49-F238E27FC236}">
              <a16:creationId xmlns="" xmlns:a16="http://schemas.microsoft.com/office/drawing/2014/main" id="{00000000-0008-0000-0500-000092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83" name="Text Box 79">
          <a:extLst>
            <a:ext uri="{FF2B5EF4-FFF2-40B4-BE49-F238E27FC236}">
              <a16:creationId xmlns="" xmlns:a16="http://schemas.microsoft.com/office/drawing/2014/main" id="{00000000-0008-0000-0500-000093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84" name="Text Box 78">
          <a:extLst>
            <a:ext uri="{FF2B5EF4-FFF2-40B4-BE49-F238E27FC236}">
              <a16:creationId xmlns="" xmlns:a16="http://schemas.microsoft.com/office/drawing/2014/main" id="{00000000-0008-0000-0500-000094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85" name="Text Box 79">
          <a:extLst>
            <a:ext uri="{FF2B5EF4-FFF2-40B4-BE49-F238E27FC236}">
              <a16:creationId xmlns="" xmlns:a16="http://schemas.microsoft.com/office/drawing/2014/main" id="{00000000-0008-0000-0500-000095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86" name="Text Box 78">
          <a:extLst>
            <a:ext uri="{FF2B5EF4-FFF2-40B4-BE49-F238E27FC236}">
              <a16:creationId xmlns="" xmlns:a16="http://schemas.microsoft.com/office/drawing/2014/main" id="{00000000-0008-0000-0500-000096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87" name="Text Box 79">
          <a:extLst>
            <a:ext uri="{FF2B5EF4-FFF2-40B4-BE49-F238E27FC236}">
              <a16:creationId xmlns="" xmlns:a16="http://schemas.microsoft.com/office/drawing/2014/main" id="{00000000-0008-0000-0500-000097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88" name="Text Box 78">
          <a:extLst>
            <a:ext uri="{FF2B5EF4-FFF2-40B4-BE49-F238E27FC236}">
              <a16:creationId xmlns="" xmlns:a16="http://schemas.microsoft.com/office/drawing/2014/main" id="{00000000-0008-0000-0500-000098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89" name="Text Box 79">
          <a:extLst>
            <a:ext uri="{FF2B5EF4-FFF2-40B4-BE49-F238E27FC236}">
              <a16:creationId xmlns="" xmlns:a16="http://schemas.microsoft.com/office/drawing/2014/main" id="{00000000-0008-0000-0500-000099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90" name="Text Box 78">
          <a:extLst>
            <a:ext uri="{FF2B5EF4-FFF2-40B4-BE49-F238E27FC236}">
              <a16:creationId xmlns="" xmlns:a16="http://schemas.microsoft.com/office/drawing/2014/main" id="{00000000-0008-0000-0500-00009A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91" name="Text Box 79">
          <a:extLst>
            <a:ext uri="{FF2B5EF4-FFF2-40B4-BE49-F238E27FC236}">
              <a16:creationId xmlns="" xmlns:a16="http://schemas.microsoft.com/office/drawing/2014/main" id="{00000000-0008-0000-0500-00009B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92" name="Text Box 78">
          <a:extLst>
            <a:ext uri="{FF2B5EF4-FFF2-40B4-BE49-F238E27FC236}">
              <a16:creationId xmlns="" xmlns:a16="http://schemas.microsoft.com/office/drawing/2014/main" id="{00000000-0008-0000-0500-00009C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93" name="Text Box 79">
          <a:extLst>
            <a:ext uri="{FF2B5EF4-FFF2-40B4-BE49-F238E27FC236}">
              <a16:creationId xmlns="" xmlns:a16="http://schemas.microsoft.com/office/drawing/2014/main" id="{00000000-0008-0000-0500-00009D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94" name="Text Box 78">
          <a:extLst>
            <a:ext uri="{FF2B5EF4-FFF2-40B4-BE49-F238E27FC236}">
              <a16:creationId xmlns="" xmlns:a16="http://schemas.microsoft.com/office/drawing/2014/main" id="{00000000-0008-0000-0500-00009E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95" name="Text Box 79">
          <a:extLst>
            <a:ext uri="{FF2B5EF4-FFF2-40B4-BE49-F238E27FC236}">
              <a16:creationId xmlns="" xmlns:a16="http://schemas.microsoft.com/office/drawing/2014/main" id="{00000000-0008-0000-0500-00009F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96" name="Text Box 78">
          <a:extLst>
            <a:ext uri="{FF2B5EF4-FFF2-40B4-BE49-F238E27FC236}">
              <a16:creationId xmlns="" xmlns:a16="http://schemas.microsoft.com/office/drawing/2014/main" id="{00000000-0008-0000-0500-0000A0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97" name="Text Box 79">
          <a:extLst>
            <a:ext uri="{FF2B5EF4-FFF2-40B4-BE49-F238E27FC236}">
              <a16:creationId xmlns="" xmlns:a16="http://schemas.microsoft.com/office/drawing/2014/main" id="{00000000-0008-0000-0500-0000A1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98" name="Text Box 78">
          <a:extLst>
            <a:ext uri="{FF2B5EF4-FFF2-40B4-BE49-F238E27FC236}">
              <a16:creationId xmlns="" xmlns:a16="http://schemas.microsoft.com/office/drawing/2014/main" id="{00000000-0008-0000-0500-0000A2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699" name="Text Box 79">
          <a:extLst>
            <a:ext uri="{FF2B5EF4-FFF2-40B4-BE49-F238E27FC236}">
              <a16:creationId xmlns="" xmlns:a16="http://schemas.microsoft.com/office/drawing/2014/main" id="{00000000-0008-0000-0500-0000A3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00" name="Text Box 78">
          <a:extLst>
            <a:ext uri="{FF2B5EF4-FFF2-40B4-BE49-F238E27FC236}">
              <a16:creationId xmlns="" xmlns:a16="http://schemas.microsoft.com/office/drawing/2014/main" id="{00000000-0008-0000-0500-0000A4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01" name="Text Box 79">
          <a:extLst>
            <a:ext uri="{FF2B5EF4-FFF2-40B4-BE49-F238E27FC236}">
              <a16:creationId xmlns="" xmlns:a16="http://schemas.microsoft.com/office/drawing/2014/main" id="{00000000-0008-0000-0500-0000A5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02" name="Text Box 78">
          <a:extLst>
            <a:ext uri="{FF2B5EF4-FFF2-40B4-BE49-F238E27FC236}">
              <a16:creationId xmlns="" xmlns:a16="http://schemas.microsoft.com/office/drawing/2014/main" id="{00000000-0008-0000-0500-0000A6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03" name="Text Box 79">
          <a:extLst>
            <a:ext uri="{FF2B5EF4-FFF2-40B4-BE49-F238E27FC236}">
              <a16:creationId xmlns="" xmlns:a16="http://schemas.microsoft.com/office/drawing/2014/main" id="{00000000-0008-0000-0500-0000A7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04" name="Text Box 78">
          <a:extLst>
            <a:ext uri="{FF2B5EF4-FFF2-40B4-BE49-F238E27FC236}">
              <a16:creationId xmlns="" xmlns:a16="http://schemas.microsoft.com/office/drawing/2014/main" id="{00000000-0008-0000-0500-0000A8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05" name="Text Box 79">
          <a:extLst>
            <a:ext uri="{FF2B5EF4-FFF2-40B4-BE49-F238E27FC236}">
              <a16:creationId xmlns="" xmlns:a16="http://schemas.microsoft.com/office/drawing/2014/main" id="{00000000-0008-0000-0500-0000A9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06" name="Text Box 78">
          <a:extLst>
            <a:ext uri="{FF2B5EF4-FFF2-40B4-BE49-F238E27FC236}">
              <a16:creationId xmlns="" xmlns:a16="http://schemas.microsoft.com/office/drawing/2014/main" id="{00000000-0008-0000-0500-0000AA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07" name="Text Box 79">
          <a:extLst>
            <a:ext uri="{FF2B5EF4-FFF2-40B4-BE49-F238E27FC236}">
              <a16:creationId xmlns="" xmlns:a16="http://schemas.microsoft.com/office/drawing/2014/main" id="{00000000-0008-0000-0500-0000AB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08" name="Text Box 78">
          <a:extLst>
            <a:ext uri="{FF2B5EF4-FFF2-40B4-BE49-F238E27FC236}">
              <a16:creationId xmlns="" xmlns:a16="http://schemas.microsoft.com/office/drawing/2014/main" id="{00000000-0008-0000-0500-0000AC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09" name="Text Box 79">
          <a:extLst>
            <a:ext uri="{FF2B5EF4-FFF2-40B4-BE49-F238E27FC236}">
              <a16:creationId xmlns="" xmlns:a16="http://schemas.microsoft.com/office/drawing/2014/main" id="{00000000-0008-0000-0500-0000AD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10" name="Text Box 78">
          <a:extLst>
            <a:ext uri="{FF2B5EF4-FFF2-40B4-BE49-F238E27FC236}">
              <a16:creationId xmlns="" xmlns:a16="http://schemas.microsoft.com/office/drawing/2014/main" id="{00000000-0008-0000-0500-0000AE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11" name="Text Box 79">
          <a:extLst>
            <a:ext uri="{FF2B5EF4-FFF2-40B4-BE49-F238E27FC236}">
              <a16:creationId xmlns="" xmlns:a16="http://schemas.microsoft.com/office/drawing/2014/main" id="{00000000-0008-0000-0500-0000AF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12" name="Text Box 78">
          <a:extLst>
            <a:ext uri="{FF2B5EF4-FFF2-40B4-BE49-F238E27FC236}">
              <a16:creationId xmlns="" xmlns:a16="http://schemas.microsoft.com/office/drawing/2014/main" id="{00000000-0008-0000-0500-0000B0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13" name="Text Box 79">
          <a:extLst>
            <a:ext uri="{FF2B5EF4-FFF2-40B4-BE49-F238E27FC236}">
              <a16:creationId xmlns="" xmlns:a16="http://schemas.microsoft.com/office/drawing/2014/main" id="{00000000-0008-0000-0500-0000B1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14" name="Text Box 78">
          <a:extLst>
            <a:ext uri="{FF2B5EF4-FFF2-40B4-BE49-F238E27FC236}">
              <a16:creationId xmlns="" xmlns:a16="http://schemas.microsoft.com/office/drawing/2014/main" id="{00000000-0008-0000-0500-0000B2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15" name="Text Box 79">
          <a:extLst>
            <a:ext uri="{FF2B5EF4-FFF2-40B4-BE49-F238E27FC236}">
              <a16:creationId xmlns="" xmlns:a16="http://schemas.microsoft.com/office/drawing/2014/main" id="{00000000-0008-0000-0500-0000B3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16" name="Text Box 78">
          <a:extLst>
            <a:ext uri="{FF2B5EF4-FFF2-40B4-BE49-F238E27FC236}">
              <a16:creationId xmlns="" xmlns:a16="http://schemas.microsoft.com/office/drawing/2014/main" id="{00000000-0008-0000-0500-0000B4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17" name="Text Box 79">
          <a:extLst>
            <a:ext uri="{FF2B5EF4-FFF2-40B4-BE49-F238E27FC236}">
              <a16:creationId xmlns="" xmlns:a16="http://schemas.microsoft.com/office/drawing/2014/main" id="{00000000-0008-0000-0500-0000B5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18" name="Text Box 78">
          <a:extLst>
            <a:ext uri="{FF2B5EF4-FFF2-40B4-BE49-F238E27FC236}">
              <a16:creationId xmlns="" xmlns:a16="http://schemas.microsoft.com/office/drawing/2014/main" id="{00000000-0008-0000-0500-0000B6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19" name="Text Box 79">
          <a:extLst>
            <a:ext uri="{FF2B5EF4-FFF2-40B4-BE49-F238E27FC236}">
              <a16:creationId xmlns="" xmlns:a16="http://schemas.microsoft.com/office/drawing/2014/main" id="{00000000-0008-0000-0500-0000B7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20" name="Text Box 78">
          <a:extLst>
            <a:ext uri="{FF2B5EF4-FFF2-40B4-BE49-F238E27FC236}">
              <a16:creationId xmlns="" xmlns:a16="http://schemas.microsoft.com/office/drawing/2014/main" id="{00000000-0008-0000-0500-0000B8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21" name="Text Box 79">
          <a:extLst>
            <a:ext uri="{FF2B5EF4-FFF2-40B4-BE49-F238E27FC236}">
              <a16:creationId xmlns="" xmlns:a16="http://schemas.microsoft.com/office/drawing/2014/main" id="{00000000-0008-0000-0500-0000B9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22" name="Text Box 78">
          <a:extLst>
            <a:ext uri="{FF2B5EF4-FFF2-40B4-BE49-F238E27FC236}">
              <a16:creationId xmlns="" xmlns:a16="http://schemas.microsoft.com/office/drawing/2014/main" id="{00000000-0008-0000-0500-0000BA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23" name="Text Box 79">
          <a:extLst>
            <a:ext uri="{FF2B5EF4-FFF2-40B4-BE49-F238E27FC236}">
              <a16:creationId xmlns="" xmlns:a16="http://schemas.microsoft.com/office/drawing/2014/main" id="{00000000-0008-0000-0500-0000BB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24" name="Text Box 78">
          <a:extLst>
            <a:ext uri="{FF2B5EF4-FFF2-40B4-BE49-F238E27FC236}">
              <a16:creationId xmlns="" xmlns:a16="http://schemas.microsoft.com/office/drawing/2014/main" id="{00000000-0008-0000-0500-0000BC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25" name="Text Box 79">
          <a:extLst>
            <a:ext uri="{FF2B5EF4-FFF2-40B4-BE49-F238E27FC236}">
              <a16:creationId xmlns="" xmlns:a16="http://schemas.microsoft.com/office/drawing/2014/main" id="{00000000-0008-0000-0500-0000BD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26" name="Text Box 78">
          <a:extLst>
            <a:ext uri="{FF2B5EF4-FFF2-40B4-BE49-F238E27FC236}">
              <a16:creationId xmlns="" xmlns:a16="http://schemas.microsoft.com/office/drawing/2014/main" id="{00000000-0008-0000-0500-0000BE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27" name="Text Box 79">
          <a:extLst>
            <a:ext uri="{FF2B5EF4-FFF2-40B4-BE49-F238E27FC236}">
              <a16:creationId xmlns="" xmlns:a16="http://schemas.microsoft.com/office/drawing/2014/main" id="{00000000-0008-0000-0500-0000BF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28" name="Text Box 78">
          <a:extLst>
            <a:ext uri="{FF2B5EF4-FFF2-40B4-BE49-F238E27FC236}">
              <a16:creationId xmlns="" xmlns:a16="http://schemas.microsoft.com/office/drawing/2014/main" id="{00000000-0008-0000-0500-0000C0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29" name="Text Box 79">
          <a:extLst>
            <a:ext uri="{FF2B5EF4-FFF2-40B4-BE49-F238E27FC236}">
              <a16:creationId xmlns="" xmlns:a16="http://schemas.microsoft.com/office/drawing/2014/main" id="{00000000-0008-0000-0500-0000C1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30" name="Text Box 78">
          <a:extLst>
            <a:ext uri="{FF2B5EF4-FFF2-40B4-BE49-F238E27FC236}">
              <a16:creationId xmlns="" xmlns:a16="http://schemas.microsoft.com/office/drawing/2014/main" id="{00000000-0008-0000-0500-0000C2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31" name="Text Box 79">
          <a:extLst>
            <a:ext uri="{FF2B5EF4-FFF2-40B4-BE49-F238E27FC236}">
              <a16:creationId xmlns="" xmlns:a16="http://schemas.microsoft.com/office/drawing/2014/main" id="{00000000-0008-0000-0500-0000C3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32" name="Text Box 78">
          <a:extLst>
            <a:ext uri="{FF2B5EF4-FFF2-40B4-BE49-F238E27FC236}">
              <a16:creationId xmlns="" xmlns:a16="http://schemas.microsoft.com/office/drawing/2014/main" id="{00000000-0008-0000-0500-0000C4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33" name="Text Box 79">
          <a:extLst>
            <a:ext uri="{FF2B5EF4-FFF2-40B4-BE49-F238E27FC236}">
              <a16:creationId xmlns="" xmlns:a16="http://schemas.microsoft.com/office/drawing/2014/main" id="{00000000-0008-0000-0500-0000C5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34" name="Text Box 78">
          <a:extLst>
            <a:ext uri="{FF2B5EF4-FFF2-40B4-BE49-F238E27FC236}">
              <a16:creationId xmlns="" xmlns:a16="http://schemas.microsoft.com/office/drawing/2014/main" id="{00000000-0008-0000-0500-0000C6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35" name="Text Box 79">
          <a:extLst>
            <a:ext uri="{FF2B5EF4-FFF2-40B4-BE49-F238E27FC236}">
              <a16:creationId xmlns="" xmlns:a16="http://schemas.microsoft.com/office/drawing/2014/main" id="{00000000-0008-0000-0500-0000C7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36" name="Text Box 78">
          <a:extLst>
            <a:ext uri="{FF2B5EF4-FFF2-40B4-BE49-F238E27FC236}">
              <a16:creationId xmlns="" xmlns:a16="http://schemas.microsoft.com/office/drawing/2014/main" id="{00000000-0008-0000-0500-0000C8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37" name="Text Box 79">
          <a:extLst>
            <a:ext uri="{FF2B5EF4-FFF2-40B4-BE49-F238E27FC236}">
              <a16:creationId xmlns="" xmlns:a16="http://schemas.microsoft.com/office/drawing/2014/main" id="{00000000-0008-0000-0500-0000C9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38" name="Text Box 78">
          <a:extLst>
            <a:ext uri="{FF2B5EF4-FFF2-40B4-BE49-F238E27FC236}">
              <a16:creationId xmlns="" xmlns:a16="http://schemas.microsoft.com/office/drawing/2014/main" id="{00000000-0008-0000-0500-0000CA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39" name="Text Box 79">
          <a:extLst>
            <a:ext uri="{FF2B5EF4-FFF2-40B4-BE49-F238E27FC236}">
              <a16:creationId xmlns="" xmlns:a16="http://schemas.microsoft.com/office/drawing/2014/main" id="{00000000-0008-0000-0500-0000CB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40" name="Text Box 78">
          <a:extLst>
            <a:ext uri="{FF2B5EF4-FFF2-40B4-BE49-F238E27FC236}">
              <a16:creationId xmlns="" xmlns:a16="http://schemas.microsoft.com/office/drawing/2014/main" id="{00000000-0008-0000-0500-0000CC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41" name="Text Box 79">
          <a:extLst>
            <a:ext uri="{FF2B5EF4-FFF2-40B4-BE49-F238E27FC236}">
              <a16:creationId xmlns="" xmlns:a16="http://schemas.microsoft.com/office/drawing/2014/main" id="{00000000-0008-0000-0500-0000CD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42" name="Text Box 78">
          <a:extLst>
            <a:ext uri="{FF2B5EF4-FFF2-40B4-BE49-F238E27FC236}">
              <a16:creationId xmlns="" xmlns:a16="http://schemas.microsoft.com/office/drawing/2014/main" id="{00000000-0008-0000-0500-0000CE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43" name="Text Box 79">
          <a:extLst>
            <a:ext uri="{FF2B5EF4-FFF2-40B4-BE49-F238E27FC236}">
              <a16:creationId xmlns="" xmlns:a16="http://schemas.microsoft.com/office/drawing/2014/main" id="{00000000-0008-0000-0500-0000CF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44" name="Text Box 78">
          <a:extLst>
            <a:ext uri="{FF2B5EF4-FFF2-40B4-BE49-F238E27FC236}">
              <a16:creationId xmlns="" xmlns:a16="http://schemas.microsoft.com/office/drawing/2014/main" id="{00000000-0008-0000-0500-0000D0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45" name="Text Box 79">
          <a:extLst>
            <a:ext uri="{FF2B5EF4-FFF2-40B4-BE49-F238E27FC236}">
              <a16:creationId xmlns="" xmlns:a16="http://schemas.microsoft.com/office/drawing/2014/main" id="{00000000-0008-0000-0500-0000D1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46" name="Text Box 78">
          <a:extLst>
            <a:ext uri="{FF2B5EF4-FFF2-40B4-BE49-F238E27FC236}">
              <a16:creationId xmlns="" xmlns:a16="http://schemas.microsoft.com/office/drawing/2014/main" id="{00000000-0008-0000-0500-0000D2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47" name="Text Box 79">
          <a:extLst>
            <a:ext uri="{FF2B5EF4-FFF2-40B4-BE49-F238E27FC236}">
              <a16:creationId xmlns="" xmlns:a16="http://schemas.microsoft.com/office/drawing/2014/main" id="{00000000-0008-0000-0500-0000D3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48" name="Text Box 78">
          <a:extLst>
            <a:ext uri="{FF2B5EF4-FFF2-40B4-BE49-F238E27FC236}">
              <a16:creationId xmlns="" xmlns:a16="http://schemas.microsoft.com/office/drawing/2014/main" id="{00000000-0008-0000-0500-0000D4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49" name="Text Box 79">
          <a:extLst>
            <a:ext uri="{FF2B5EF4-FFF2-40B4-BE49-F238E27FC236}">
              <a16:creationId xmlns="" xmlns:a16="http://schemas.microsoft.com/office/drawing/2014/main" id="{00000000-0008-0000-0500-0000D5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50" name="Text Box 78">
          <a:extLst>
            <a:ext uri="{FF2B5EF4-FFF2-40B4-BE49-F238E27FC236}">
              <a16:creationId xmlns="" xmlns:a16="http://schemas.microsoft.com/office/drawing/2014/main" id="{00000000-0008-0000-0500-0000D6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51" name="Text Box 79">
          <a:extLst>
            <a:ext uri="{FF2B5EF4-FFF2-40B4-BE49-F238E27FC236}">
              <a16:creationId xmlns="" xmlns:a16="http://schemas.microsoft.com/office/drawing/2014/main" id="{00000000-0008-0000-0500-0000D7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52" name="Text Box 78">
          <a:extLst>
            <a:ext uri="{FF2B5EF4-FFF2-40B4-BE49-F238E27FC236}">
              <a16:creationId xmlns="" xmlns:a16="http://schemas.microsoft.com/office/drawing/2014/main" id="{00000000-0008-0000-0500-0000D8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53" name="Text Box 79">
          <a:extLst>
            <a:ext uri="{FF2B5EF4-FFF2-40B4-BE49-F238E27FC236}">
              <a16:creationId xmlns="" xmlns:a16="http://schemas.microsoft.com/office/drawing/2014/main" id="{00000000-0008-0000-0500-0000D9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54" name="Text Box 78">
          <a:extLst>
            <a:ext uri="{FF2B5EF4-FFF2-40B4-BE49-F238E27FC236}">
              <a16:creationId xmlns="" xmlns:a16="http://schemas.microsoft.com/office/drawing/2014/main" id="{00000000-0008-0000-0500-0000DA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55" name="Text Box 79">
          <a:extLst>
            <a:ext uri="{FF2B5EF4-FFF2-40B4-BE49-F238E27FC236}">
              <a16:creationId xmlns="" xmlns:a16="http://schemas.microsoft.com/office/drawing/2014/main" id="{00000000-0008-0000-0500-0000DB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56" name="Text Box 78">
          <a:extLst>
            <a:ext uri="{FF2B5EF4-FFF2-40B4-BE49-F238E27FC236}">
              <a16:creationId xmlns="" xmlns:a16="http://schemas.microsoft.com/office/drawing/2014/main" id="{00000000-0008-0000-0500-0000DC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57" name="Text Box 79">
          <a:extLst>
            <a:ext uri="{FF2B5EF4-FFF2-40B4-BE49-F238E27FC236}">
              <a16:creationId xmlns="" xmlns:a16="http://schemas.microsoft.com/office/drawing/2014/main" id="{00000000-0008-0000-0500-0000DD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58" name="Text Box 78">
          <a:extLst>
            <a:ext uri="{FF2B5EF4-FFF2-40B4-BE49-F238E27FC236}">
              <a16:creationId xmlns="" xmlns:a16="http://schemas.microsoft.com/office/drawing/2014/main" id="{00000000-0008-0000-0500-0000DE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59" name="Text Box 79">
          <a:extLst>
            <a:ext uri="{FF2B5EF4-FFF2-40B4-BE49-F238E27FC236}">
              <a16:creationId xmlns="" xmlns:a16="http://schemas.microsoft.com/office/drawing/2014/main" id="{00000000-0008-0000-0500-0000DF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60" name="Text Box 78">
          <a:extLst>
            <a:ext uri="{FF2B5EF4-FFF2-40B4-BE49-F238E27FC236}">
              <a16:creationId xmlns="" xmlns:a16="http://schemas.microsoft.com/office/drawing/2014/main" id="{00000000-0008-0000-0500-0000E0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61" name="Text Box 79">
          <a:extLst>
            <a:ext uri="{FF2B5EF4-FFF2-40B4-BE49-F238E27FC236}">
              <a16:creationId xmlns="" xmlns:a16="http://schemas.microsoft.com/office/drawing/2014/main" id="{00000000-0008-0000-0500-0000E1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62" name="Text Box 78">
          <a:extLst>
            <a:ext uri="{FF2B5EF4-FFF2-40B4-BE49-F238E27FC236}">
              <a16:creationId xmlns="" xmlns:a16="http://schemas.microsoft.com/office/drawing/2014/main" id="{00000000-0008-0000-0500-0000E2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63" name="Text Box 79">
          <a:extLst>
            <a:ext uri="{FF2B5EF4-FFF2-40B4-BE49-F238E27FC236}">
              <a16:creationId xmlns="" xmlns:a16="http://schemas.microsoft.com/office/drawing/2014/main" id="{00000000-0008-0000-0500-0000E3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64" name="Text Box 78">
          <a:extLst>
            <a:ext uri="{FF2B5EF4-FFF2-40B4-BE49-F238E27FC236}">
              <a16:creationId xmlns="" xmlns:a16="http://schemas.microsoft.com/office/drawing/2014/main" id="{00000000-0008-0000-0500-0000E4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65" name="Text Box 79">
          <a:extLst>
            <a:ext uri="{FF2B5EF4-FFF2-40B4-BE49-F238E27FC236}">
              <a16:creationId xmlns="" xmlns:a16="http://schemas.microsoft.com/office/drawing/2014/main" id="{00000000-0008-0000-0500-0000E5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66" name="Text Box 78">
          <a:extLst>
            <a:ext uri="{FF2B5EF4-FFF2-40B4-BE49-F238E27FC236}">
              <a16:creationId xmlns="" xmlns:a16="http://schemas.microsoft.com/office/drawing/2014/main" id="{00000000-0008-0000-0500-0000E6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67" name="Text Box 79">
          <a:extLst>
            <a:ext uri="{FF2B5EF4-FFF2-40B4-BE49-F238E27FC236}">
              <a16:creationId xmlns="" xmlns:a16="http://schemas.microsoft.com/office/drawing/2014/main" id="{00000000-0008-0000-0500-0000E7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68" name="Text Box 78">
          <a:extLst>
            <a:ext uri="{FF2B5EF4-FFF2-40B4-BE49-F238E27FC236}">
              <a16:creationId xmlns="" xmlns:a16="http://schemas.microsoft.com/office/drawing/2014/main" id="{00000000-0008-0000-0500-0000E8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69" name="Text Box 79">
          <a:extLst>
            <a:ext uri="{FF2B5EF4-FFF2-40B4-BE49-F238E27FC236}">
              <a16:creationId xmlns="" xmlns:a16="http://schemas.microsoft.com/office/drawing/2014/main" id="{00000000-0008-0000-0500-0000E9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70" name="Text Box 78">
          <a:extLst>
            <a:ext uri="{FF2B5EF4-FFF2-40B4-BE49-F238E27FC236}">
              <a16:creationId xmlns="" xmlns:a16="http://schemas.microsoft.com/office/drawing/2014/main" id="{00000000-0008-0000-0500-0000EA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71" name="Text Box 79">
          <a:extLst>
            <a:ext uri="{FF2B5EF4-FFF2-40B4-BE49-F238E27FC236}">
              <a16:creationId xmlns="" xmlns:a16="http://schemas.microsoft.com/office/drawing/2014/main" id="{00000000-0008-0000-0500-0000EB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72" name="Text Box 78">
          <a:extLst>
            <a:ext uri="{FF2B5EF4-FFF2-40B4-BE49-F238E27FC236}">
              <a16:creationId xmlns="" xmlns:a16="http://schemas.microsoft.com/office/drawing/2014/main" id="{00000000-0008-0000-0500-0000EC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73" name="Text Box 79">
          <a:extLst>
            <a:ext uri="{FF2B5EF4-FFF2-40B4-BE49-F238E27FC236}">
              <a16:creationId xmlns="" xmlns:a16="http://schemas.microsoft.com/office/drawing/2014/main" id="{00000000-0008-0000-0500-0000ED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74" name="Text Box 78">
          <a:extLst>
            <a:ext uri="{FF2B5EF4-FFF2-40B4-BE49-F238E27FC236}">
              <a16:creationId xmlns="" xmlns:a16="http://schemas.microsoft.com/office/drawing/2014/main" id="{00000000-0008-0000-0500-0000EE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75" name="Text Box 79">
          <a:extLst>
            <a:ext uri="{FF2B5EF4-FFF2-40B4-BE49-F238E27FC236}">
              <a16:creationId xmlns="" xmlns:a16="http://schemas.microsoft.com/office/drawing/2014/main" id="{00000000-0008-0000-0500-0000EF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76" name="Text Box 78">
          <a:extLst>
            <a:ext uri="{FF2B5EF4-FFF2-40B4-BE49-F238E27FC236}">
              <a16:creationId xmlns="" xmlns:a16="http://schemas.microsoft.com/office/drawing/2014/main" id="{00000000-0008-0000-0500-0000F0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77" name="Text Box 79">
          <a:extLst>
            <a:ext uri="{FF2B5EF4-FFF2-40B4-BE49-F238E27FC236}">
              <a16:creationId xmlns="" xmlns:a16="http://schemas.microsoft.com/office/drawing/2014/main" id="{00000000-0008-0000-0500-0000F1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78" name="Text Box 78">
          <a:extLst>
            <a:ext uri="{FF2B5EF4-FFF2-40B4-BE49-F238E27FC236}">
              <a16:creationId xmlns="" xmlns:a16="http://schemas.microsoft.com/office/drawing/2014/main" id="{00000000-0008-0000-0500-0000F2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79" name="Text Box 79">
          <a:extLst>
            <a:ext uri="{FF2B5EF4-FFF2-40B4-BE49-F238E27FC236}">
              <a16:creationId xmlns="" xmlns:a16="http://schemas.microsoft.com/office/drawing/2014/main" id="{00000000-0008-0000-0500-0000F3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80" name="Text Box 78">
          <a:extLst>
            <a:ext uri="{FF2B5EF4-FFF2-40B4-BE49-F238E27FC236}">
              <a16:creationId xmlns="" xmlns:a16="http://schemas.microsoft.com/office/drawing/2014/main" id="{00000000-0008-0000-0500-0000F4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81" name="Text Box 79">
          <a:extLst>
            <a:ext uri="{FF2B5EF4-FFF2-40B4-BE49-F238E27FC236}">
              <a16:creationId xmlns="" xmlns:a16="http://schemas.microsoft.com/office/drawing/2014/main" id="{00000000-0008-0000-0500-0000F5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82" name="Text Box 78">
          <a:extLst>
            <a:ext uri="{FF2B5EF4-FFF2-40B4-BE49-F238E27FC236}">
              <a16:creationId xmlns="" xmlns:a16="http://schemas.microsoft.com/office/drawing/2014/main" id="{00000000-0008-0000-0500-0000F6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83" name="Text Box 79">
          <a:extLst>
            <a:ext uri="{FF2B5EF4-FFF2-40B4-BE49-F238E27FC236}">
              <a16:creationId xmlns="" xmlns:a16="http://schemas.microsoft.com/office/drawing/2014/main" id="{00000000-0008-0000-0500-0000F7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84" name="Text Box 78">
          <a:extLst>
            <a:ext uri="{FF2B5EF4-FFF2-40B4-BE49-F238E27FC236}">
              <a16:creationId xmlns="" xmlns:a16="http://schemas.microsoft.com/office/drawing/2014/main" id="{00000000-0008-0000-0500-0000F8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85" name="Text Box 79">
          <a:extLst>
            <a:ext uri="{FF2B5EF4-FFF2-40B4-BE49-F238E27FC236}">
              <a16:creationId xmlns="" xmlns:a16="http://schemas.microsoft.com/office/drawing/2014/main" id="{00000000-0008-0000-0500-0000F9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86" name="Text Box 78">
          <a:extLst>
            <a:ext uri="{FF2B5EF4-FFF2-40B4-BE49-F238E27FC236}">
              <a16:creationId xmlns="" xmlns:a16="http://schemas.microsoft.com/office/drawing/2014/main" id="{00000000-0008-0000-0500-0000FA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87" name="Text Box 79">
          <a:extLst>
            <a:ext uri="{FF2B5EF4-FFF2-40B4-BE49-F238E27FC236}">
              <a16:creationId xmlns="" xmlns:a16="http://schemas.microsoft.com/office/drawing/2014/main" id="{00000000-0008-0000-0500-0000FB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88" name="Text Box 78">
          <a:extLst>
            <a:ext uri="{FF2B5EF4-FFF2-40B4-BE49-F238E27FC236}">
              <a16:creationId xmlns="" xmlns:a16="http://schemas.microsoft.com/office/drawing/2014/main" id="{00000000-0008-0000-0500-0000FC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89" name="Text Box 79">
          <a:extLst>
            <a:ext uri="{FF2B5EF4-FFF2-40B4-BE49-F238E27FC236}">
              <a16:creationId xmlns="" xmlns:a16="http://schemas.microsoft.com/office/drawing/2014/main" id="{00000000-0008-0000-0500-0000FD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90" name="Text Box 78">
          <a:extLst>
            <a:ext uri="{FF2B5EF4-FFF2-40B4-BE49-F238E27FC236}">
              <a16:creationId xmlns="" xmlns:a16="http://schemas.microsoft.com/office/drawing/2014/main" id="{00000000-0008-0000-0500-0000FE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91" name="Text Box 79">
          <a:extLst>
            <a:ext uri="{FF2B5EF4-FFF2-40B4-BE49-F238E27FC236}">
              <a16:creationId xmlns="" xmlns:a16="http://schemas.microsoft.com/office/drawing/2014/main" id="{00000000-0008-0000-0500-0000FF06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92" name="Text Box 78">
          <a:extLst>
            <a:ext uri="{FF2B5EF4-FFF2-40B4-BE49-F238E27FC236}">
              <a16:creationId xmlns="" xmlns:a16="http://schemas.microsoft.com/office/drawing/2014/main" id="{00000000-0008-0000-0500-000000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93" name="Text Box 79">
          <a:extLst>
            <a:ext uri="{FF2B5EF4-FFF2-40B4-BE49-F238E27FC236}">
              <a16:creationId xmlns="" xmlns:a16="http://schemas.microsoft.com/office/drawing/2014/main" id="{00000000-0008-0000-0500-000001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94" name="Text Box 78">
          <a:extLst>
            <a:ext uri="{FF2B5EF4-FFF2-40B4-BE49-F238E27FC236}">
              <a16:creationId xmlns="" xmlns:a16="http://schemas.microsoft.com/office/drawing/2014/main" id="{00000000-0008-0000-0500-000002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95" name="Text Box 79">
          <a:extLst>
            <a:ext uri="{FF2B5EF4-FFF2-40B4-BE49-F238E27FC236}">
              <a16:creationId xmlns="" xmlns:a16="http://schemas.microsoft.com/office/drawing/2014/main" id="{00000000-0008-0000-0500-000003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96" name="Text Box 78">
          <a:extLst>
            <a:ext uri="{FF2B5EF4-FFF2-40B4-BE49-F238E27FC236}">
              <a16:creationId xmlns="" xmlns:a16="http://schemas.microsoft.com/office/drawing/2014/main" id="{00000000-0008-0000-0500-000004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97" name="Text Box 79">
          <a:extLst>
            <a:ext uri="{FF2B5EF4-FFF2-40B4-BE49-F238E27FC236}">
              <a16:creationId xmlns="" xmlns:a16="http://schemas.microsoft.com/office/drawing/2014/main" id="{00000000-0008-0000-0500-000005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98" name="Text Box 78">
          <a:extLst>
            <a:ext uri="{FF2B5EF4-FFF2-40B4-BE49-F238E27FC236}">
              <a16:creationId xmlns="" xmlns:a16="http://schemas.microsoft.com/office/drawing/2014/main" id="{00000000-0008-0000-0500-000006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799" name="Text Box 79">
          <a:extLst>
            <a:ext uri="{FF2B5EF4-FFF2-40B4-BE49-F238E27FC236}">
              <a16:creationId xmlns="" xmlns:a16="http://schemas.microsoft.com/office/drawing/2014/main" id="{00000000-0008-0000-0500-000007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00" name="Text Box 78">
          <a:extLst>
            <a:ext uri="{FF2B5EF4-FFF2-40B4-BE49-F238E27FC236}">
              <a16:creationId xmlns="" xmlns:a16="http://schemas.microsoft.com/office/drawing/2014/main" id="{00000000-0008-0000-0500-000008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01" name="Text Box 79">
          <a:extLst>
            <a:ext uri="{FF2B5EF4-FFF2-40B4-BE49-F238E27FC236}">
              <a16:creationId xmlns="" xmlns:a16="http://schemas.microsoft.com/office/drawing/2014/main" id="{00000000-0008-0000-0500-000009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02" name="Text Box 78">
          <a:extLst>
            <a:ext uri="{FF2B5EF4-FFF2-40B4-BE49-F238E27FC236}">
              <a16:creationId xmlns="" xmlns:a16="http://schemas.microsoft.com/office/drawing/2014/main" id="{00000000-0008-0000-0500-00000A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03" name="Text Box 79">
          <a:extLst>
            <a:ext uri="{FF2B5EF4-FFF2-40B4-BE49-F238E27FC236}">
              <a16:creationId xmlns="" xmlns:a16="http://schemas.microsoft.com/office/drawing/2014/main" id="{00000000-0008-0000-0500-00000B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04" name="Text Box 78">
          <a:extLst>
            <a:ext uri="{FF2B5EF4-FFF2-40B4-BE49-F238E27FC236}">
              <a16:creationId xmlns="" xmlns:a16="http://schemas.microsoft.com/office/drawing/2014/main" id="{00000000-0008-0000-0500-00000C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05" name="Text Box 79">
          <a:extLst>
            <a:ext uri="{FF2B5EF4-FFF2-40B4-BE49-F238E27FC236}">
              <a16:creationId xmlns="" xmlns:a16="http://schemas.microsoft.com/office/drawing/2014/main" id="{00000000-0008-0000-0500-00000D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06" name="Text Box 78">
          <a:extLst>
            <a:ext uri="{FF2B5EF4-FFF2-40B4-BE49-F238E27FC236}">
              <a16:creationId xmlns="" xmlns:a16="http://schemas.microsoft.com/office/drawing/2014/main" id="{00000000-0008-0000-0500-00000E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07" name="Text Box 79">
          <a:extLst>
            <a:ext uri="{FF2B5EF4-FFF2-40B4-BE49-F238E27FC236}">
              <a16:creationId xmlns="" xmlns:a16="http://schemas.microsoft.com/office/drawing/2014/main" id="{00000000-0008-0000-0500-00000F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08" name="Text Box 78">
          <a:extLst>
            <a:ext uri="{FF2B5EF4-FFF2-40B4-BE49-F238E27FC236}">
              <a16:creationId xmlns="" xmlns:a16="http://schemas.microsoft.com/office/drawing/2014/main" id="{00000000-0008-0000-0500-000010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09" name="Text Box 79">
          <a:extLst>
            <a:ext uri="{FF2B5EF4-FFF2-40B4-BE49-F238E27FC236}">
              <a16:creationId xmlns="" xmlns:a16="http://schemas.microsoft.com/office/drawing/2014/main" id="{00000000-0008-0000-0500-000011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10" name="Text Box 78">
          <a:extLst>
            <a:ext uri="{FF2B5EF4-FFF2-40B4-BE49-F238E27FC236}">
              <a16:creationId xmlns="" xmlns:a16="http://schemas.microsoft.com/office/drawing/2014/main" id="{00000000-0008-0000-0500-000012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11" name="Text Box 79">
          <a:extLst>
            <a:ext uri="{FF2B5EF4-FFF2-40B4-BE49-F238E27FC236}">
              <a16:creationId xmlns="" xmlns:a16="http://schemas.microsoft.com/office/drawing/2014/main" id="{00000000-0008-0000-0500-000013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12" name="Text Box 78">
          <a:extLst>
            <a:ext uri="{FF2B5EF4-FFF2-40B4-BE49-F238E27FC236}">
              <a16:creationId xmlns="" xmlns:a16="http://schemas.microsoft.com/office/drawing/2014/main" id="{00000000-0008-0000-0500-000014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13" name="Text Box 79">
          <a:extLst>
            <a:ext uri="{FF2B5EF4-FFF2-40B4-BE49-F238E27FC236}">
              <a16:creationId xmlns="" xmlns:a16="http://schemas.microsoft.com/office/drawing/2014/main" id="{00000000-0008-0000-0500-000015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14" name="Text Box 78">
          <a:extLst>
            <a:ext uri="{FF2B5EF4-FFF2-40B4-BE49-F238E27FC236}">
              <a16:creationId xmlns="" xmlns:a16="http://schemas.microsoft.com/office/drawing/2014/main" id="{00000000-0008-0000-0500-000016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15" name="Text Box 79">
          <a:extLst>
            <a:ext uri="{FF2B5EF4-FFF2-40B4-BE49-F238E27FC236}">
              <a16:creationId xmlns="" xmlns:a16="http://schemas.microsoft.com/office/drawing/2014/main" id="{00000000-0008-0000-0500-000017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16" name="Text Box 78">
          <a:extLst>
            <a:ext uri="{FF2B5EF4-FFF2-40B4-BE49-F238E27FC236}">
              <a16:creationId xmlns="" xmlns:a16="http://schemas.microsoft.com/office/drawing/2014/main" id="{00000000-0008-0000-0500-000018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17" name="Text Box 79">
          <a:extLst>
            <a:ext uri="{FF2B5EF4-FFF2-40B4-BE49-F238E27FC236}">
              <a16:creationId xmlns="" xmlns:a16="http://schemas.microsoft.com/office/drawing/2014/main" id="{00000000-0008-0000-0500-000019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18" name="Text Box 78">
          <a:extLst>
            <a:ext uri="{FF2B5EF4-FFF2-40B4-BE49-F238E27FC236}">
              <a16:creationId xmlns="" xmlns:a16="http://schemas.microsoft.com/office/drawing/2014/main" id="{00000000-0008-0000-0500-00001A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19" name="Text Box 79">
          <a:extLst>
            <a:ext uri="{FF2B5EF4-FFF2-40B4-BE49-F238E27FC236}">
              <a16:creationId xmlns="" xmlns:a16="http://schemas.microsoft.com/office/drawing/2014/main" id="{00000000-0008-0000-0500-00001B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20" name="Text Box 78">
          <a:extLst>
            <a:ext uri="{FF2B5EF4-FFF2-40B4-BE49-F238E27FC236}">
              <a16:creationId xmlns="" xmlns:a16="http://schemas.microsoft.com/office/drawing/2014/main" id="{00000000-0008-0000-0500-00001C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21" name="Text Box 79">
          <a:extLst>
            <a:ext uri="{FF2B5EF4-FFF2-40B4-BE49-F238E27FC236}">
              <a16:creationId xmlns="" xmlns:a16="http://schemas.microsoft.com/office/drawing/2014/main" id="{00000000-0008-0000-0500-00001D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22" name="Text Box 78">
          <a:extLst>
            <a:ext uri="{FF2B5EF4-FFF2-40B4-BE49-F238E27FC236}">
              <a16:creationId xmlns="" xmlns:a16="http://schemas.microsoft.com/office/drawing/2014/main" id="{00000000-0008-0000-0500-00001E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23" name="Text Box 79">
          <a:extLst>
            <a:ext uri="{FF2B5EF4-FFF2-40B4-BE49-F238E27FC236}">
              <a16:creationId xmlns="" xmlns:a16="http://schemas.microsoft.com/office/drawing/2014/main" id="{00000000-0008-0000-0500-00001F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24" name="Text Box 78">
          <a:extLst>
            <a:ext uri="{FF2B5EF4-FFF2-40B4-BE49-F238E27FC236}">
              <a16:creationId xmlns="" xmlns:a16="http://schemas.microsoft.com/office/drawing/2014/main" id="{00000000-0008-0000-0500-000020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25" name="Text Box 79">
          <a:extLst>
            <a:ext uri="{FF2B5EF4-FFF2-40B4-BE49-F238E27FC236}">
              <a16:creationId xmlns="" xmlns:a16="http://schemas.microsoft.com/office/drawing/2014/main" id="{00000000-0008-0000-0500-000021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26" name="Text Box 78">
          <a:extLst>
            <a:ext uri="{FF2B5EF4-FFF2-40B4-BE49-F238E27FC236}">
              <a16:creationId xmlns="" xmlns:a16="http://schemas.microsoft.com/office/drawing/2014/main" id="{00000000-0008-0000-0500-000022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27" name="Text Box 79">
          <a:extLst>
            <a:ext uri="{FF2B5EF4-FFF2-40B4-BE49-F238E27FC236}">
              <a16:creationId xmlns="" xmlns:a16="http://schemas.microsoft.com/office/drawing/2014/main" id="{00000000-0008-0000-0500-000023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28" name="Text Box 78">
          <a:extLst>
            <a:ext uri="{FF2B5EF4-FFF2-40B4-BE49-F238E27FC236}">
              <a16:creationId xmlns="" xmlns:a16="http://schemas.microsoft.com/office/drawing/2014/main" id="{00000000-0008-0000-0500-000024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29" name="Text Box 79">
          <a:extLst>
            <a:ext uri="{FF2B5EF4-FFF2-40B4-BE49-F238E27FC236}">
              <a16:creationId xmlns="" xmlns:a16="http://schemas.microsoft.com/office/drawing/2014/main" id="{00000000-0008-0000-0500-000025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30" name="Text Box 78">
          <a:extLst>
            <a:ext uri="{FF2B5EF4-FFF2-40B4-BE49-F238E27FC236}">
              <a16:creationId xmlns="" xmlns:a16="http://schemas.microsoft.com/office/drawing/2014/main" id="{00000000-0008-0000-0500-000026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31" name="Text Box 79">
          <a:extLst>
            <a:ext uri="{FF2B5EF4-FFF2-40B4-BE49-F238E27FC236}">
              <a16:creationId xmlns="" xmlns:a16="http://schemas.microsoft.com/office/drawing/2014/main" id="{00000000-0008-0000-0500-000027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32" name="Text Box 78">
          <a:extLst>
            <a:ext uri="{FF2B5EF4-FFF2-40B4-BE49-F238E27FC236}">
              <a16:creationId xmlns="" xmlns:a16="http://schemas.microsoft.com/office/drawing/2014/main" id="{00000000-0008-0000-0500-000028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33" name="Text Box 79">
          <a:extLst>
            <a:ext uri="{FF2B5EF4-FFF2-40B4-BE49-F238E27FC236}">
              <a16:creationId xmlns="" xmlns:a16="http://schemas.microsoft.com/office/drawing/2014/main" id="{00000000-0008-0000-0500-000029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34" name="Text Box 78">
          <a:extLst>
            <a:ext uri="{FF2B5EF4-FFF2-40B4-BE49-F238E27FC236}">
              <a16:creationId xmlns="" xmlns:a16="http://schemas.microsoft.com/office/drawing/2014/main" id="{00000000-0008-0000-0500-00002A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35" name="Text Box 79">
          <a:extLst>
            <a:ext uri="{FF2B5EF4-FFF2-40B4-BE49-F238E27FC236}">
              <a16:creationId xmlns="" xmlns:a16="http://schemas.microsoft.com/office/drawing/2014/main" id="{00000000-0008-0000-0500-00002B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36" name="Text Box 78">
          <a:extLst>
            <a:ext uri="{FF2B5EF4-FFF2-40B4-BE49-F238E27FC236}">
              <a16:creationId xmlns="" xmlns:a16="http://schemas.microsoft.com/office/drawing/2014/main" id="{00000000-0008-0000-0500-00002C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37" name="Text Box 79">
          <a:extLst>
            <a:ext uri="{FF2B5EF4-FFF2-40B4-BE49-F238E27FC236}">
              <a16:creationId xmlns="" xmlns:a16="http://schemas.microsoft.com/office/drawing/2014/main" id="{00000000-0008-0000-0500-00002D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38" name="Text Box 78">
          <a:extLst>
            <a:ext uri="{FF2B5EF4-FFF2-40B4-BE49-F238E27FC236}">
              <a16:creationId xmlns="" xmlns:a16="http://schemas.microsoft.com/office/drawing/2014/main" id="{00000000-0008-0000-0500-00002E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39" name="Text Box 79">
          <a:extLst>
            <a:ext uri="{FF2B5EF4-FFF2-40B4-BE49-F238E27FC236}">
              <a16:creationId xmlns="" xmlns:a16="http://schemas.microsoft.com/office/drawing/2014/main" id="{00000000-0008-0000-0500-00002F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40" name="Text Box 78">
          <a:extLst>
            <a:ext uri="{FF2B5EF4-FFF2-40B4-BE49-F238E27FC236}">
              <a16:creationId xmlns="" xmlns:a16="http://schemas.microsoft.com/office/drawing/2014/main" id="{00000000-0008-0000-0500-000030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41" name="Text Box 79">
          <a:extLst>
            <a:ext uri="{FF2B5EF4-FFF2-40B4-BE49-F238E27FC236}">
              <a16:creationId xmlns="" xmlns:a16="http://schemas.microsoft.com/office/drawing/2014/main" id="{00000000-0008-0000-0500-000031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42" name="Text Box 78">
          <a:extLst>
            <a:ext uri="{FF2B5EF4-FFF2-40B4-BE49-F238E27FC236}">
              <a16:creationId xmlns="" xmlns:a16="http://schemas.microsoft.com/office/drawing/2014/main" id="{00000000-0008-0000-0500-000032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43" name="Text Box 79">
          <a:extLst>
            <a:ext uri="{FF2B5EF4-FFF2-40B4-BE49-F238E27FC236}">
              <a16:creationId xmlns="" xmlns:a16="http://schemas.microsoft.com/office/drawing/2014/main" id="{00000000-0008-0000-0500-000033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44" name="Text Box 78">
          <a:extLst>
            <a:ext uri="{FF2B5EF4-FFF2-40B4-BE49-F238E27FC236}">
              <a16:creationId xmlns="" xmlns:a16="http://schemas.microsoft.com/office/drawing/2014/main" id="{00000000-0008-0000-0500-000034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45" name="Text Box 79">
          <a:extLst>
            <a:ext uri="{FF2B5EF4-FFF2-40B4-BE49-F238E27FC236}">
              <a16:creationId xmlns="" xmlns:a16="http://schemas.microsoft.com/office/drawing/2014/main" id="{00000000-0008-0000-0500-000035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46" name="Text Box 78">
          <a:extLst>
            <a:ext uri="{FF2B5EF4-FFF2-40B4-BE49-F238E27FC236}">
              <a16:creationId xmlns="" xmlns:a16="http://schemas.microsoft.com/office/drawing/2014/main" id="{00000000-0008-0000-0500-000036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47" name="Text Box 79">
          <a:extLst>
            <a:ext uri="{FF2B5EF4-FFF2-40B4-BE49-F238E27FC236}">
              <a16:creationId xmlns="" xmlns:a16="http://schemas.microsoft.com/office/drawing/2014/main" id="{00000000-0008-0000-0500-000037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48" name="Text Box 78">
          <a:extLst>
            <a:ext uri="{FF2B5EF4-FFF2-40B4-BE49-F238E27FC236}">
              <a16:creationId xmlns="" xmlns:a16="http://schemas.microsoft.com/office/drawing/2014/main" id="{00000000-0008-0000-0500-000038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49" name="Text Box 79">
          <a:extLst>
            <a:ext uri="{FF2B5EF4-FFF2-40B4-BE49-F238E27FC236}">
              <a16:creationId xmlns="" xmlns:a16="http://schemas.microsoft.com/office/drawing/2014/main" id="{00000000-0008-0000-0500-000039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50" name="Text Box 78">
          <a:extLst>
            <a:ext uri="{FF2B5EF4-FFF2-40B4-BE49-F238E27FC236}">
              <a16:creationId xmlns="" xmlns:a16="http://schemas.microsoft.com/office/drawing/2014/main" id="{00000000-0008-0000-0500-00003A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51" name="Text Box 79">
          <a:extLst>
            <a:ext uri="{FF2B5EF4-FFF2-40B4-BE49-F238E27FC236}">
              <a16:creationId xmlns="" xmlns:a16="http://schemas.microsoft.com/office/drawing/2014/main" id="{00000000-0008-0000-0500-00003B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52" name="Text Box 78">
          <a:extLst>
            <a:ext uri="{FF2B5EF4-FFF2-40B4-BE49-F238E27FC236}">
              <a16:creationId xmlns="" xmlns:a16="http://schemas.microsoft.com/office/drawing/2014/main" id="{00000000-0008-0000-0500-00003C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53" name="Text Box 79">
          <a:extLst>
            <a:ext uri="{FF2B5EF4-FFF2-40B4-BE49-F238E27FC236}">
              <a16:creationId xmlns="" xmlns:a16="http://schemas.microsoft.com/office/drawing/2014/main" id="{00000000-0008-0000-0500-00003D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54" name="Text Box 78">
          <a:extLst>
            <a:ext uri="{FF2B5EF4-FFF2-40B4-BE49-F238E27FC236}">
              <a16:creationId xmlns="" xmlns:a16="http://schemas.microsoft.com/office/drawing/2014/main" id="{00000000-0008-0000-0500-00003E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55" name="Text Box 79">
          <a:extLst>
            <a:ext uri="{FF2B5EF4-FFF2-40B4-BE49-F238E27FC236}">
              <a16:creationId xmlns="" xmlns:a16="http://schemas.microsoft.com/office/drawing/2014/main" id="{00000000-0008-0000-0500-00003F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56" name="Text Box 78">
          <a:extLst>
            <a:ext uri="{FF2B5EF4-FFF2-40B4-BE49-F238E27FC236}">
              <a16:creationId xmlns="" xmlns:a16="http://schemas.microsoft.com/office/drawing/2014/main" id="{00000000-0008-0000-0500-000040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57" name="Text Box 79">
          <a:extLst>
            <a:ext uri="{FF2B5EF4-FFF2-40B4-BE49-F238E27FC236}">
              <a16:creationId xmlns="" xmlns:a16="http://schemas.microsoft.com/office/drawing/2014/main" id="{00000000-0008-0000-0500-000041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58" name="Text Box 78">
          <a:extLst>
            <a:ext uri="{FF2B5EF4-FFF2-40B4-BE49-F238E27FC236}">
              <a16:creationId xmlns="" xmlns:a16="http://schemas.microsoft.com/office/drawing/2014/main" id="{00000000-0008-0000-0500-000042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59" name="Text Box 79">
          <a:extLst>
            <a:ext uri="{FF2B5EF4-FFF2-40B4-BE49-F238E27FC236}">
              <a16:creationId xmlns="" xmlns:a16="http://schemas.microsoft.com/office/drawing/2014/main" id="{00000000-0008-0000-0500-000043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60" name="Text Box 78">
          <a:extLst>
            <a:ext uri="{FF2B5EF4-FFF2-40B4-BE49-F238E27FC236}">
              <a16:creationId xmlns="" xmlns:a16="http://schemas.microsoft.com/office/drawing/2014/main" id="{00000000-0008-0000-0500-000044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61" name="Text Box 79">
          <a:extLst>
            <a:ext uri="{FF2B5EF4-FFF2-40B4-BE49-F238E27FC236}">
              <a16:creationId xmlns="" xmlns:a16="http://schemas.microsoft.com/office/drawing/2014/main" id="{00000000-0008-0000-0500-000045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62" name="Text Box 78">
          <a:extLst>
            <a:ext uri="{FF2B5EF4-FFF2-40B4-BE49-F238E27FC236}">
              <a16:creationId xmlns="" xmlns:a16="http://schemas.microsoft.com/office/drawing/2014/main" id="{00000000-0008-0000-0500-000046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63" name="Text Box 79">
          <a:extLst>
            <a:ext uri="{FF2B5EF4-FFF2-40B4-BE49-F238E27FC236}">
              <a16:creationId xmlns="" xmlns:a16="http://schemas.microsoft.com/office/drawing/2014/main" id="{00000000-0008-0000-0500-000047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64" name="Text Box 78">
          <a:extLst>
            <a:ext uri="{FF2B5EF4-FFF2-40B4-BE49-F238E27FC236}">
              <a16:creationId xmlns="" xmlns:a16="http://schemas.microsoft.com/office/drawing/2014/main" id="{00000000-0008-0000-0500-000048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65" name="Text Box 79">
          <a:extLst>
            <a:ext uri="{FF2B5EF4-FFF2-40B4-BE49-F238E27FC236}">
              <a16:creationId xmlns="" xmlns:a16="http://schemas.microsoft.com/office/drawing/2014/main" id="{00000000-0008-0000-0500-000049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66" name="Text Box 78">
          <a:extLst>
            <a:ext uri="{FF2B5EF4-FFF2-40B4-BE49-F238E27FC236}">
              <a16:creationId xmlns="" xmlns:a16="http://schemas.microsoft.com/office/drawing/2014/main" id="{00000000-0008-0000-0500-00004A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67" name="Text Box 79">
          <a:extLst>
            <a:ext uri="{FF2B5EF4-FFF2-40B4-BE49-F238E27FC236}">
              <a16:creationId xmlns="" xmlns:a16="http://schemas.microsoft.com/office/drawing/2014/main" id="{00000000-0008-0000-0500-00004B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68" name="Text Box 78">
          <a:extLst>
            <a:ext uri="{FF2B5EF4-FFF2-40B4-BE49-F238E27FC236}">
              <a16:creationId xmlns="" xmlns:a16="http://schemas.microsoft.com/office/drawing/2014/main" id="{00000000-0008-0000-0500-00004C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69" name="Text Box 79">
          <a:extLst>
            <a:ext uri="{FF2B5EF4-FFF2-40B4-BE49-F238E27FC236}">
              <a16:creationId xmlns="" xmlns:a16="http://schemas.microsoft.com/office/drawing/2014/main" id="{00000000-0008-0000-0500-00004D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70" name="Text Box 78">
          <a:extLst>
            <a:ext uri="{FF2B5EF4-FFF2-40B4-BE49-F238E27FC236}">
              <a16:creationId xmlns="" xmlns:a16="http://schemas.microsoft.com/office/drawing/2014/main" id="{00000000-0008-0000-0500-00004E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71" name="Text Box 79">
          <a:extLst>
            <a:ext uri="{FF2B5EF4-FFF2-40B4-BE49-F238E27FC236}">
              <a16:creationId xmlns="" xmlns:a16="http://schemas.microsoft.com/office/drawing/2014/main" id="{00000000-0008-0000-0500-00004F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72" name="Text Box 78">
          <a:extLst>
            <a:ext uri="{FF2B5EF4-FFF2-40B4-BE49-F238E27FC236}">
              <a16:creationId xmlns="" xmlns:a16="http://schemas.microsoft.com/office/drawing/2014/main" id="{00000000-0008-0000-0500-000050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73" name="Text Box 79">
          <a:extLst>
            <a:ext uri="{FF2B5EF4-FFF2-40B4-BE49-F238E27FC236}">
              <a16:creationId xmlns="" xmlns:a16="http://schemas.microsoft.com/office/drawing/2014/main" id="{00000000-0008-0000-0500-000051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74" name="Text Box 78">
          <a:extLst>
            <a:ext uri="{FF2B5EF4-FFF2-40B4-BE49-F238E27FC236}">
              <a16:creationId xmlns="" xmlns:a16="http://schemas.microsoft.com/office/drawing/2014/main" id="{00000000-0008-0000-0500-000052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75" name="Text Box 79">
          <a:extLst>
            <a:ext uri="{FF2B5EF4-FFF2-40B4-BE49-F238E27FC236}">
              <a16:creationId xmlns="" xmlns:a16="http://schemas.microsoft.com/office/drawing/2014/main" id="{00000000-0008-0000-0500-000053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76" name="Text Box 78">
          <a:extLst>
            <a:ext uri="{FF2B5EF4-FFF2-40B4-BE49-F238E27FC236}">
              <a16:creationId xmlns="" xmlns:a16="http://schemas.microsoft.com/office/drawing/2014/main" id="{00000000-0008-0000-0500-000054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77" name="Text Box 79">
          <a:extLst>
            <a:ext uri="{FF2B5EF4-FFF2-40B4-BE49-F238E27FC236}">
              <a16:creationId xmlns="" xmlns:a16="http://schemas.microsoft.com/office/drawing/2014/main" id="{00000000-0008-0000-0500-000055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78" name="Text Box 78">
          <a:extLst>
            <a:ext uri="{FF2B5EF4-FFF2-40B4-BE49-F238E27FC236}">
              <a16:creationId xmlns="" xmlns:a16="http://schemas.microsoft.com/office/drawing/2014/main" id="{00000000-0008-0000-0500-000056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79" name="Text Box 79">
          <a:extLst>
            <a:ext uri="{FF2B5EF4-FFF2-40B4-BE49-F238E27FC236}">
              <a16:creationId xmlns="" xmlns:a16="http://schemas.microsoft.com/office/drawing/2014/main" id="{00000000-0008-0000-0500-000057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80" name="Text Box 78">
          <a:extLst>
            <a:ext uri="{FF2B5EF4-FFF2-40B4-BE49-F238E27FC236}">
              <a16:creationId xmlns="" xmlns:a16="http://schemas.microsoft.com/office/drawing/2014/main" id="{00000000-0008-0000-0500-000058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81" name="Text Box 79">
          <a:extLst>
            <a:ext uri="{FF2B5EF4-FFF2-40B4-BE49-F238E27FC236}">
              <a16:creationId xmlns="" xmlns:a16="http://schemas.microsoft.com/office/drawing/2014/main" id="{00000000-0008-0000-0500-000059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82" name="Text Box 78">
          <a:extLst>
            <a:ext uri="{FF2B5EF4-FFF2-40B4-BE49-F238E27FC236}">
              <a16:creationId xmlns="" xmlns:a16="http://schemas.microsoft.com/office/drawing/2014/main" id="{00000000-0008-0000-0500-00005A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83" name="Text Box 79">
          <a:extLst>
            <a:ext uri="{FF2B5EF4-FFF2-40B4-BE49-F238E27FC236}">
              <a16:creationId xmlns="" xmlns:a16="http://schemas.microsoft.com/office/drawing/2014/main" id="{00000000-0008-0000-0500-00005B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84" name="Text Box 78">
          <a:extLst>
            <a:ext uri="{FF2B5EF4-FFF2-40B4-BE49-F238E27FC236}">
              <a16:creationId xmlns="" xmlns:a16="http://schemas.microsoft.com/office/drawing/2014/main" id="{00000000-0008-0000-0500-00005C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85" name="Text Box 79">
          <a:extLst>
            <a:ext uri="{FF2B5EF4-FFF2-40B4-BE49-F238E27FC236}">
              <a16:creationId xmlns="" xmlns:a16="http://schemas.microsoft.com/office/drawing/2014/main" id="{00000000-0008-0000-0500-00005D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86" name="Text Box 78">
          <a:extLst>
            <a:ext uri="{FF2B5EF4-FFF2-40B4-BE49-F238E27FC236}">
              <a16:creationId xmlns="" xmlns:a16="http://schemas.microsoft.com/office/drawing/2014/main" id="{00000000-0008-0000-0500-00005E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87" name="Text Box 79">
          <a:extLst>
            <a:ext uri="{FF2B5EF4-FFF2-40B4-BE49-F238E27FC236}">
              <a16:creationId xmlns="" xmlns:a16="http://schemas.microsoft.com/office/drawing/2014/main" id="{00000000-0008-0000-0500-00005F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88" name="Text Box 78">
          <a:extLst>
            <a:ext uri="{FF2B5EF4-FFF2-40B4-BE49-F238E27FC236}">
              <a16:creationId xmlns="" xmlns:a16="http://schemas.microsoft.com/office/drawing/2014/main" id="{00000000-0008-0000-0500-000060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89" name="Text Box 79">
          <a:extLst>
            <a:ext uri="{FF2B5EF4-FFF2-40B4-BE49-F238E27FC236}">
              <a16:creationId xmlns="" xmlns:a16="http://schemas.microsoft.com/office/drawing/2014/main" id="{00000000-0008-0000-0500-000061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90" name="Text Box 78">
          <a:extLst>
            <a:ext uri="{FF2B5EF4-FFF2-40B4-BE49-F238E27FC236}">
              <a16:creationId xmlns="" xmlns:a16="http://schemas.microsoft.com/office/drawing/2014/main" id="{00000000-0008-0000-0500-000062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91" name="Text Box 79">
          <a:extLst>
            <a:ext uri="{FF2B5EF4-FFF2-40B4-BE49-F238E27FC236}">
              <a16:creationId xmlns="" xmlns:a16="http://schemas.microsoft.com/office/drawing/2014/main" id="{00000000-0008-0000-0500-000063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92" name="Text Box 78">
          <a:extLst>
            <a:ext uri="{FF2B5EF4-FFF2-40B4-BE49-F238E27FC236}">
              <a16:creationId xmlns="" xmlns:a16="http://schemas.microsoft.com/office/drawing/2014/main" id="{00000000-0008-0000-0500-000064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93" name="Text Box 79">
          <a:extLst>
            <a:ext uri="{FF2B5EF4-FFF2-40B4-BE49-F238E27FC236}">
              <a16:creationId xmlns="" xmlns:a16="http://schemas.microsoft.com/office/drawing/2014/main" id="{00000000-0008-0000-0500-000065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94" name="Text Box 78">
          <a:extLst>
            <a:ext uri="{FF2B5EF4-FFF2-40B4-BE49-F238E27FC236}">
              <a16:creationId xmlns="" xmlns:a16="http://schemas.microsoft.com/office/drawing/2014/main" id="{00000000-0008-0000-0500-000066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95" name="Text Box 79">
          <a:extLst>
            <a:ext uri="{FF2B5EF4-FFF2-40B4-BE49-F238E27FC236}">
              <a16:creationId xmlns="" xmlns:a16="http://schemas.microsoft.com/office/drawing/2014/main" id="{00000000-0008-0000-0500-000067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96" name="Text Box 78">
          <a:extLst>
            <a:ext uri="{FF2B5EF4-FFF2-40B4-BE49-F238E27FC236}">
              <a16:creationId xmlns="" xmlns:a16="http://schemas.microsoft.com/office/drawing/2014/main" id="{00000000-0008-0000-0500-000068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97" name="Text Box 79">
          <a:extLst>
            <a:ext uri="{FF2B5EF4-FFF2-40B4-BE49-F238E27FC236}">
              <a16:creationId xmlns="" xmlns:a16="http://schemas.microsoft.com/office/drawing/2014/main" id="{00000000-0008-0000-0500-000069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98" name="Text Box 78">
          <a:extLst>
            <a:ext uri="{FF2B5EF4-FFF2-40B4-BE49-F238E27FC236}">
              <a16:creationId xmlns="" xmlns:a16="http://schemas.microsoft.com/office/drawing/2014/main" id="{00000000-0008-0000-0500-00006A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899" name="Text Box 79">
          <a:extLst>
            <a:ext uri="{FF2B5EF4-FFF2-40B4-BE49-F238E27FC236}">
              <a16:creationId xmlns="" xmlns:a16="http://schemas.microsoft.com/office/drawing/2014/main" id="{00000000-0008-0000-0500-00006B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900" name="Text Box 78">
          <a:extLst>
            <a:ext uri="{FF2B5EF4-FFF2-40B4-BE49-F238E27FC236}">
              <a16:creationId xmlns="" xmlns:a16="http://schemas.microsoft.com/office/drawing/2014/main" id="{00000000-0008-0000-0500-00006C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901" name="Text Box 79">
          <a:extLst>
            <a:ext uri="{FF2B5EF4-FFF2-40B4-BE49-F238E27FC236}">
              <a16:creationId xmlns="" xmlns:a16="http://schemas.microsoft.com/office/drawing/2014/main" id="{00000000-0008-0000-0500-00006D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902" name="Text Box 78">
          <a:extLst>
            <a:ext uri="{FF2B5EF4-FFF2-40B4-BE49-F238E27FC236}">
              <a16:creationId xmlns="" xmlns:a16="http://schemas.microsoft.com/office/drawing/2014/main" id="{00000000-0008-0000-0500-00006E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903" name="Text Box 79">
          <a:extLst>
            <a:ext uri="{FF2B5EF4-FFF2-40B4-BE49-F238E27FC236}">
              <a16:creationId xmlns="" xmlns:a16="http://schemas.microsoft.com/office/drawing/2014/main" id="{00000000-0008-0000-0500-00006F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904" name="Text Box 78">
          <a:extLst>
            <a:ext uri="{FF2B5EF4-FFF2-40B4-BE49-F238E27FC236}">
              <a16:creationId xmlns="" xmlns:a16="http://schemas.microsoft.com/office/drawing/2014/main" id="{00000000-0008-0000-0500-000070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905" name="Text Box 79">
          <a:extLst>
            <a:ext uri="{FF2B5EF4-FFF2-40B4-BE49-F238E27FC236}">
              <a16:creationId xmlns="" xmlns:a16="http://schemas.microsoft.com/office/drawing/2014/main" id="{00000000-0008-0000-0500-000071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906" name="Text Box 78">
          <a:extLst>
            <a:ext uri="{FF2B5EF4-FFF2-40B4-BE49-F238E27FC236}">
              <a16:creationId xmlns="" xmlns:a16="http://schemas.microsoft.com/office/drawing/2014/main" id="{00000000-0008-0000-0500-000072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907" name="Text Box 79">
          <a:extLst>
            <a:ext uri="{FF2B5EF4-FFF2-40B4-BE49-F238E27FC236}">
              <a16:creationId xmlns="" xmlns:a16="http://schemas.microsoft.com/office/drawing/2014/main" id="{00000000-0008-0000-0500-000073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908" name="Text Box 78">
          <a:extLst>
            <a:ext uri="{FF2B5EF4-FFF2-40B4-BE49-F238E27FC236}">
              <a16:creationId xmlns="" xmlns:a16="http://schemas.microsoft.com/office/drawing/2014/main" id="{00000000-0008-0000-0500-000074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909" name="Text Box 79">
          <a:extLst>
            <a:ext uri="{FF2B5EF4-FFF2-40B4-BE49-F238E27FC236}">
              <a16:creationId xmlns="" xmlns:a16="http://schemas.microsoft.com/office/drawing/2014/main" id="{00000000-0008-0000-0500-000075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910" name="Text Box 78">
          <a:extLst>
            <a:ext uri="{FF2B5EF4-FFF2-40B4-BE49-F238E27FC236}">
              <a16:creationId xmlns="" xmlns:a16="http://schemas.microsoft.com/office/drawing/2014/main" id="{00000000-0008-0000-0500-000076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911" name="Text Box 79">
          <a:extLst>
            <a:ext uri="{FF2B5EF4-FFF2-40B4-BE49-F238E27FC236}">
              <a16:creationId xmlns="" xmlns:a16="http://schemas.microsoft.com/office/drawing/2014/main" id="{00000000-0008-0000-0500-000077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912" name="Text Box 78">
          <a:extLst>
            <a:ext uri="{FF2B5EF4-FFF2-40B4-BE49-F238E27FC236}">
              <a16:creationId xmlns="" xmlns:a16="http://schemas.microsoft.com/office/drawing/2014/main" id="{00000000-0008-0000-0500-000078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913" name="Text Box 79">
          <a:extLst>
            <a:ext uri="{FF2B5EF4-FFF2-40B4-BE49-F238E27FC236}">
              <a16:creationId xmlns="" xmlns:a16="http://schemas.microsoft.com/office/drawing/2014/main" id="{00000000-0008-0000-0500-000079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914" name="Text Box 78">
          <a:extLst>
            <a:ext uri="{FF2B5EF4-FFF2-40B4-BE49-F238E27FC236}">
              <a16:creationId xmlns="" xmlns:a16="http://schemas.microsoft.com/office/drawing/2014/main" id="{00000000-0008-0000-0500-00007A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915" name="Text Box 79">
          <a:extLst>
            <a:ext uri="{FF2B5EF4-FFF2-40B4-BE49-F238E27FC236}">
              <a16:creationId xmlns="" xmlns:a16="http://schemas.microsoft.com/office/drawing/2014/main" id="{00000000-0008-0000-0500-00007B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916" name="Text Box 78">
          <a:extLst>
            <a:ext uri="{FF2B5EF4-FFF2-40B4-BE49-F238E27FC236}">
              <a16:creationId xmlns="" xmlns:a16="http://schemas.microsoft.com/office/drawing/2014/main" id="{00000000-0008-0000-0500-00007C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917" name="Text Box 79">
          <a:extLst>
            <a:ext uri="{FF2B5EF4-FFF2-40B4-BE49-F238E27FC236}">
              <a16:creationId xmlns="" xmlns:a16="http://schemas.microsoft.com/office/drawing/2014/main" id="{00000000-0008-0000-0500-00007D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918" name="Text Box 78">
          <a:extLst>
            <a:ext uri="{FF2B5EF4-FFF2-40B4-BE49-F238E27FC236}">
              <a16:creationId xmlns="" xmlns:a16="http://schemas.microsoft.com/office/drawing/2014/main" id="{00000000-0008-0000-0500-00007E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919" name="Text Box 79">
          <a:extLst>
            <a:ext uri="{FF2B5EF4-FFF2-40B4-BE49-F238E27FC236}">
              <a16:creationId xmlns="" xmlns:a16="http://schemas.microsoft.com/office/drawing/2014/main" id="{00000000-0008-0000-0500-00007F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920" name="Text Box 78">
          <a:extLst>
            <a:ext uri="{FF2B5EF4-FFF2-40B4-BE49-F238E27FC236}">
              <a16:creationId xmlns="" xmlns:a16="http://schemas.microsoft.com/office/drawing/2014/main" id="{00000000-0008-0000-0500-000080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88</xdr:row>
      <xdr:rowOff>0</xdr:rowOff>
    </xdr:from>
    <xdr:ext cx="76200" cy="219075"/>
    <xdr:sp macro="" textlink="">
      <xdr:nvSpPr>
        <xdr:cNvPr id="1921" name="Text Box 79">
          <a:extLst>
            <a:ext uri="{FF2B5EF4-FFF2-40B4-BE49-F238E27FC236}">
              <a16:creationId xmlns="" xmlns:a16="http://schemas.microsoft.com/office/drawing/2014/main" id="{00000000-0008-0000-0500-000081070000}"/>
            </a:ext>
          </a:extLst>
        </xdr:cNvPr>
        <xdr:cNvSpPr txBox="1">
          <a:spLocks noChangeArrowheads="1"/>
        </xdr:cNvSpPr>
      </xdr:nvSpPr>
      <xdr:spPr bwMode="auto">
        <a:xfrm>
          <a:off x="752475" y="39614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22" name="Text Box 78">
          <a:extLst>
            <a:ext uri="{FF2B5EF4-FFF2-40B4-BE49-F238E27FC236}">
              <a16:creationId xmlns="" xmlns:a16="http://schemas.microsoft.com/office/drawing/2014/main" id="{00000000-0008-0000-0500-000082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23" name="Text Box 79">
          <a:extLst>
            <a:ext uri="{FF2B5EF4-FFF2-40B4-BE49-F238E27FC236}">
              <a16:creationId xmlns="" xmlns:a16="http://schemas.microsoft.com/office/drawing/2014/main" id="{00000000-0008-0000-0500-000083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24" name="Text Box 78">
          <a:extLst>
            <a:ext uri="{FF2B5EF4-FFF2-40B4-BE49-F238E27FC236}">
              <a16:creationId xmlns="" xmlns:a16="http://schemas.microsoft.com/office/drawing/2014/main" id="{00000000-0008-0000-0500-000084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25" name="Text Box 79">
          <a:extLst>
            <a:ext uri="{FF2B5EF4-FFF2-40B4-BE49-F238E27FC236}">
              <a16:creationId xmlns="" xmlns:a16="http://schemas.microsoft.com/office/drawing/2014/main" id="{00000000-0008-0000-0500-000085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26" name="Text Box 78">
          <a:extLst>
            <a:ext uri="{FF2B5EF4-FFF2-40B4-BE49-F238E27FC236}">
              <a16:creationId xmlns="" xmlns:a16="http://schemas.microsoft.com/office/drawing/2014/main" id="{00000000-0008-0000-0500-000086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27" name="Text Box 79">
          <a:extLst>
            <a:ext uri="{FF2B5EF4-FFF2-40B4-BE49-F238E27FC236}">
              <a16:creationId xmlns="" xmlns:a16="http://schemas.microsoft.com/office/drawing/2014/main" id="{00000000-0008-0000-0500-000087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28" name="Text Box 78">
          <a:extLst>
            <a:ext uri="{FF2B5EF4-FFF2-40B4-BE49-F238E27FC236}">
              <a16:creationId xmlns="" xmlns:a16="http://schemas.microsoft.com/office/drawing/2014/main" id="{00000000-0008-0000-0500-000088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29" name="Text Box 79">
          <a:extLst>
            <a:ext uri="{FF2B5EF4-FFF2-40B4-BE49-F238E27FC236}">
              <a16:creationId xmlns="" xmlns:a16="http://schemas.microsoft.com/office/drawing/2014/main" id="{00000000-0008-0000-0500-000089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30" name="Text Box 78">
          <a:extLst>
            <a:ext uri="{FF2B5EF4-FFF2-40B4-BE49-F238E27FC236}">
              <a16:creationId xmlns="" xmlns:a16="http://schemas.microsoft.com/office/drawing/2014/main" id="{00000000-0008-0000-0500-00008A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31" name="Text Box 79">
          <a:extLst>
            <a:ext uri="{FF2B5EF4-FFF2-40B4-BE49-F238E27FC236}">
              <a16:creationId xmlns="" xmlns:a16="http://schemas.microsoft.com/office/drawing/2014/main" id="{00000000-0008-0000-0500-00008B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32" name="Text Box 78">
          <a:extLst>
            <a:ext uri="{FF2B5EF4-FFF2-40B4-BE49-F238E27FC236}">
              <a16:creationId xmlns="" xmlns:a16="http://schemas.microsoft.com/office/drawing/2014/main" id="{00000000-0008-0000-0500-00008C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33" name="Text Box 79">
          <a:extLst>
            <a:ext uri="{FF2B5EF4-FFF2-40B4-BE49-F238E27FC236}">
              <a16:creationId xmlns="" xmlns:a16="http://schemas.microsoft.com/office/drawing/2014/main" id="{00000000-0008-0000-0500-00008D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34" name="Text Box 78">
          <a:extLst>
            <a:ext uri="{FF2B5EF4-FFF2-40B4-BE49-F238E27FC236}">
              <a16:creationId xmlns="" xmlns:a16="http://schemas.microsoft.com/office/drawing/2014/main" id="{00000000-0008-0000-0500-00008E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35" name="Text Box 79">
          <a:extLst>
            <a:ext uri="{FF2B5EF4-FFF2-40B4-BE49-F238E27FC236}">
              <a16:creationId xmlns="" xmlns:a16="http://schemas.microsoft.com/office/drawing/2014/main" id="{00000000-0008-0000-0500-00008F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36" name="Text Box 78">
          <a:extLst>
            <a:ext uri="{FF2B5EF4-FFF2-40B4-BE49-F238E27FC236}">
              <a16:creationId xmlns="" xmlns:a16="http://schemas.microsoft.com/office/drawing/2014/main" id="{00000000-0008-0000-0500-000090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37" name="Text Box 79">
          <a:extLst>
            <a:ext uri="{FF2B5EF4-FFF2-40B4-BE49-F238E27FC236}">
              <a16:creationId xmlns="" xmlns:a16="http://schemas.microsoft.com/office/drawing/2014/main" id="{00000000-0008-0000-0500-000091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38" name="Text Box 78">
          <a:extLst>
            <a:ext uri="{FF2B5EF4-FFF2-40B4-BE49-F238E27FC236}">
              <a16:creationId xmlns="" xmlns:a16="http://schemas.microsoft.com/office/drawing/2014/main" id="{00000000-0008-0000-0500-000092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39" name="Text Box 79">
          <a:extLst>
            <a:ext uri="{FF2B5EF4-FFF2-40B4-BE49-F238E27FC236}">
              <a16:creationId xmlns="" xmlns:a16="http://schemas.microsoft.com/office/drawing/2014/main" id="{00000000-0008-0000-0500-000093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40" name="Text Box 78">
          <a:extLst>
            <a:ext uri="{FF2B5EF4-FFF2-40B4-BE49-F238E27FC236}">
              <a16:creationId xmlns="" xmlns:a16="http://schemas.microsoft.com/office/drawing/2014/main" id="{00000000-0008-0000-0500-000094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41" name="Text Box 79">
          <a:extLst>
            <a:ext uri="{FF2B5EF4-FFF2-40B4-BE49-F238E27FC236}">
              <a16:creationId xmlns="" xmlns:a16="http://schemas.microsoft.com/office/drawing/2014/main" id="{00000000-0008-0000-0500-000095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42" name="Text Box 78">
          <a:extLst>
            <a:ext uri="{FF2B5EF4-FFF2-40B4-BE49-F238E27FC236}">
              <a16:creationId xmlns="" xmlns:a16="http://schemas.microsoft.com/office/drawing/2014/main" id="{00000000-0008-0000-0500-000096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43" name="Text Box 79">
          <a:extLst>
            <a:ext uri="{FF2B5EF4-FFF2-40B4-BE49-F238E27FC236}">
              <a16:creationId xmlns="" xmlns:a16="http://schemas.microsoft.com/office/drawing/2014/main" id="{00000000-0008-0000-0500-000097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44" name="Text Box 78">
          <a:extLst>
            <a:ext uri="{FF2B5EF4-FFF2-40B4-BE49-F238E27FC236}">
              <a16:creationId xmlns="" xmlns:a16="http://schemas.microsoft.com/office/drawing/2014/main" id="{00000000-0008-0000-0500-000098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45" name="Text Box 79">
          <a:extLst>
            <a:ext uri="{FF2B5EF4-FFF2-40B4-BE49-F238E27FC236}">
              <a16:creationId xmlns="" xmlns:a16="http://schemas.microsoft.com/office/drawing/2014/main" id="{00000000-0008-0000-0500-000099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46" name="Text Box 78">
          <a:extLst>
            <a:ext uri="{FF2B5EF4-FFF2-40B4-BE49-F238E27FC236}">
              <a16:creationId xmlns="" xmlns:a16="http://schemas.microsoft.com/office/drawing/2014/main" id="{00000000-0008-0000-0500-00009A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47" name="Text Box 79">
          <a:extLst>
            <a:ext uri="{FF2B5EF4-FFF2-40B4-BE49-F238E27FC236}">
              <a16:creationId xmlns="" xmlns:a16="http://schemas.microsoft.com/office/drawing/2014/main" id="{00000000-0008-0000-0500-00009B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48" name="Text Box 78">
          <a:extLst>
            <a:ext uri="{FF2B5EF4-FFF2-40B4-BE49-F238E27FC236}">
              <a16:creationId xmlns="" xmlns:a16="http://schemas.microsoft.com/office/drawing/2014/main" id="{00000000-0008-0000-0500-00009C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49" name="Text Box 79">
          <a:extLst>
            <a:ext uri="{FF2B5EF4-FFF2-40B4-BE49-F238E27FC236}">
              <a16:creationId xmlns="" xmlns:a16="http://schemas.microsoft.com/office/drawing/2014/main" id="{00000000-0008-0000-0500-00009D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50" name="Text Box 78">
          <a:extLst>
            <a:ext uri="{FF2B5EF4-FFF2-40B4-BE49-F238E27FC236}">
              <a16:creationId xmlns="" xmlns:a16="http://schemas.microsoft.com/office/drawing/2014/main" id="{00000000-0008-0000-0500-00009E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51" name="Text Box 79">
          <a:extLst>
            <a:ext uri="{FF2B5EF4-FFF2-40B4-BE49-F238E27FC236}">
              <a16:creationId xmlns="" xmlns:a16="http://schemas.microsoft.com/office/drawing/2014/main" id="{00000000-0008-0000-0500-00009F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52" name="Text Box 78">
          <a:extLst>
            <a:ext uri="{FF2B5EF4-FFF2-40B4-BE49-F238E27FC236}">
              <a16:creationId xmlns="" xmlns:a16="http://schemas.microsoft.com/office/drawing/2014/main" id="{00000000-0008-0000-0500-0000A0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53" name="Text Box 79">
          <a:extLst>
            <a:ext uri="{FF2B5EF4-FFF2-40B4-BE49-F238E27FC236}">
              <a16:creationId xmlns="" xmlns:a16="http://schemas.microsoft.com/office/drawing/2014/main" id="{00000000-0008-0000-0500-0000A1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54" name="Text Box 78">
          <a:extLst>
            <a:ext uri="{FF2B5EF4-FFF2-40B4-BE49-F238E27FC236}">
              <a16:creationId xmlns="" xmlns:a16="http://schemas.microsoft.com/office/drawing/2014/main" id="{00000000-0008-0000-0500-0000A2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55" name="Text Box 79">
          <a:extLst>
            <a:ext uri="{FF2B5EF4-FFF2-40B4-BE49-F238E27FC236}">
              <a16:creationId xmlns="" xmlns:a16="http://schemas.microsoft.com/office/drawing/2014/main" id="{00000000-0008-0000-0500-0000A3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56" name="Text Box 78">
          <a:extLst>
            <a:ext uri="{FF2B5EF4-FFF2-40B4-BE49-F238E27FC236}">
              <a16:creationId xmlns="" xmlns:a16="http://schemas.microsoft.com/office/drawing/2014/main" id="{00000000-0008-0000-0500-0000A4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57" name="Text Box 79">
          <a:extLst>
            <a:ext uri="{FF2B5EF4-FFF2-40B4-BE49-F238E27FC236}">
              <a16:creationId xmlns="" xmlns:a16="http://schemas.microsoft.com/office/drawing/2014/main" id="{00000000-0008-0000-0500-0000A5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58" name="Text Box 78">
          <a:extLst>
            <a:ext uri="{FF2B5EF4-FFF2-40B4-BE49-F238E27FC236}">
              <a16:creationId xmlns="" xmlns:a16="http://schemas.microsoft.com/office/drawing/2014/main" id="{00000000-0008-0000-0500-0000A6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59" name="Text Box 79">
          <a:extLst>
            <a:ext uri="{FF2B5EF4-FFF2-40B4-BE49-F238E27FC236}">
              <a16:creationId xmlns="" xmlns:a16="http://schemas.microsoft.com/office/drawing/2014/main" id="{00000000-0008-0000-0500-0000A7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60" name="Text Box 78">
          <a:extLst>
            <a:ext uri="{FF2B5EF4-FFF2-40B4-BE49-F238E27FC236}">
              <a16:creationId xmlns="" xmlns:a16="http://schemas.microsoft.com/office/drawing/2014/main" id="{00000000-0008-0000-0500-0000A8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61" name="Text Box 79">
          <a:extLst>
            <a:ext uri="{FF2B5EF4-FFF2-40B4-BE49-F238E27FC236}">
              <a16:creationId xmlns="" xmlns:a16="http://schemas.microsoft.com/office/drawing/2014/main" id="{00000000-0008-0000-0500-0000A9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62" name="Text Box 78">
          <a:extLst>
            <a:ext uri="{FF2B5EF4-FFF2-40B4-BE49-F238E27FC236}">
              <a16:creationId xmlns="" xmlns:a16="http://schemas.microsoft.com/office/drawing/2014/main" id="{00000000-0008-0000-0500-0000AA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63" name="Text Box 79">
          <a:extLst>
            <a:ext uri="{FF2B5EF4-FFF2-40B4-BE49-F238E27FC236}">
              <a16:creationId xmlns="" xmlns:a16="http://schemas.microsoft.com/office/drawing/2014/main" id="{00000000-0008-0000-0500-0000AB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64" name="Text Box 78">
          <a:extLst>
            <a:ext uri="{FF2B5EF4-FFF2-40B4-BE49-F238E27FC236}">
              <a16:creationId xmlns="" xmlns:a16="http://schemas.microsoft.com/office/drawing/2014/main" id="{00000000-0008-0000-0500-0000AC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65" name="Text Box 79">
          <a:extLst>
            <a:ext uri="{FF2B5EF4-FFF2-40B4-BE49-F238E27FC236}">
              <a16:creationId xmlns="" xmlns:a16="http://schemas.microsoft.com/office/drawing/2014/main" id="{00000000-0008-0000-0500-0000AD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66" name="Text Box 78">
          <a:extLst>
            <a:ext uri="{FF2B5EF4-FFF2-40B4-BE49-F238E27FC236}">
              <a16:creationId xmlns="" xmlns:a16="http://schemas.microsoft.com/office/drawing/2014/main" id="{00000000-0008-0000-0500-0000AE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67" name="Text Box 79">
          <a:extLst>
            <a:ext uri="{FF2B5EF4-FFF2-40B4-BE49-F238E27FC236}">
              <a16:creationId xmlns="" xmlns:a16="http://schemas.microsoft.com/office/drawing/2014/main" id="{00000000-0008-0000-0500-0000AF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68" name="Text Box 78">
          <a:extLst>
            <a:ext uri="{FF2B5EF4-FFF2-40B4-BE49-F238E27FC236}">
              <a16:creationId xmlns="" xmlns:a16="http://schemas.microsoft.com/office/drawing/2014/main" id="{00000000-0008-0000-0500-0000B0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69" name="Text Box 79">
          <a:extLst>
            <a:ext uri="{FF2B5EF4-FFF2-40B4-BE49-F238E27FC236}">
              <a16:creationId xmlns="" xmlns:a16="http://schemas.microsoft.com/office/drawing/2014/main" id="{00000000-0008-0000-0500-0000B1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70" name="Text Box 78">
          <a:extLst>
            <a:ext uri="{FF2B5EF4-FFF2-40B4-BE49-F238E27FC236}">
              <a16:creationId xmlns="" xmlns:a16="http://schemas.microsoft.com/office/drawing/2014/main" id="{00000000-0008-0000-0500-0000B2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71" name="Text Box 79">
          <a:extLst>
            <a:ext uri="{FF2B5EF4-FFF2-40B4-BE49-F238E27FC236}">
              <a16:creationId xmlns="" xmlns:a16="http://schemas.microsoft.com/office/drawing/2014/main" id="{00000000-0008-0000-0500-0000B3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72" name="Text Box 78">
          <a:extLst>
            <a:ext uri="{FF2B5EF4-FFF2-40B4-BE49-F238E27FC236}">
              <a16:creationId xmlns="" xmlns:a16="http://schemas.microsoft.com/office/drawing/2014/main" id="{00000000-0008-0000-0500-0000B4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73" name="Text Box 79">
          <a:extLst>
            <a:ext uri="{FF2B5EF4-FFF2-40B4-BE49-F238E27FC236}">
              <a16:creationId xmlns="" xmlns:a16="http://schemas.microsoft.com/office/drawing/2014/main" id="{00000000-0008-0000-0500-0000B5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74" name="Text Box 78">
          <a:extLst>
            <a:ext uri="{FF2B5EF4-FFF2-40B4-BE49-F238E27FC236}">
              <a16:creationId xmlns="" xmlns:a16="http://schemas.microsoft.com/office/drawing/2014/main" id="{00000000-0008-0000-0500-0000B6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75" name="Text Box 79">
          <a:extLst>
            <a:ext uri="{FF2B5EF4-FFF2-40B4-BE49-F238E27FC236}">
              <a16:creationId xmlns="" xmlns:a16="http://schemas.microsoft.com/office/drawing/2014/main" id="{00000000-0008-0000-0500-0000B7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76" name="Text Box 78">
          <a:extLst>
            <a:ext uri="{FF2B5EF4-FFF2-40B4-BE49-F238E27FC236}">
              <a16:creationId xmlns="" xmlns:a16="http://schemas.microsoft.com/office/drawing/2014/main" id="{00000000-0008-0000-0500-0000B8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77" name="Text Box 79">
          <a:extLst>
            <a:ext uri="{FF2B5EF4-FFF2-40B4-BE49-F238E27FC236}">
              <a16:creationId xmlns="" xmlns:a16="http://schemas.microsoft.com/office/drawing/2014/main" id="{00000000-0008-0000-0500-0000B9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78" name="Text Box 78">
          <a:extLst>
            <a:ext uri="{FF2B5EF4-FFF2-40B4-BE49-F238E27FC236}">
              <a16:creationId xmlns="" xmlns:a16="http://schemas.microsoft.com/office/drawing/2014/main" id="{00000000-0008-0000-0500-0000BA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79" name="Text Box 79">
          <a:extLst>
            <a:ext uri="{FF2B5EF4-FFF2-40B4-BE49-F238E27FC236}">
              <a16:creationId xmlns="" xmlns:a16="http://schemas.microsoft.com/office/drawing/2014/main" id="{00000000-0008-0000-0500-0000BB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80" name="Text Box 78">
          <a:extLst>
            <a:ext uri="{FF2B5EF4-FFF2-40B4-BE49-F238E27FC236}">
              <a16:creationId xmlns="" xmlns:a16="http://schemas.microsoft.com/office/drawing/2014/main" id="{00000000-0008-0000-0500-0000BC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81" name="Text Box 79">
          <a:extLst>
            <a:ext uri="{FF2B5EF4-FFF2-40B4-BE49-F238E27FC236}">
              <a16:creationId xmlns="" xmlns:a16="http://schemas.microsoft.com/office/drawing/2014/main" id="{00000000-0008-0000-0500-0000BD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82" name="Text Box 78">
          <a:extLst>
            <a:ext uri="{FF2B5EF4-FFF2-40B4-BE49-F238E27FC236}">
              <a16:creationId xmlns="" xmlns:a16="http://schemas.microsoft.com/office/drawing/2014/main" id="{00000000-0008-0000-0500-0000BE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83" name="Text Box 79">
          <a:extLst>
            <a:ext uri="{FF2B5EF4-FFF2-40B4-BE49-F238E27FC236}">
              <a16:creationId xmlns="" xmlns:a16="http://schemas.microsoft.com/office/drawing/2014/main" id="{00000000-0008-0000-0500-0000BF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84" name="Text Box 78">
          <a:extLst>
            <a:ext uri="{FF2B5EF4-FFF2-40B4-BE49-F238E27FC236}">
              <a16:creationId xmlns="" xmlns:a16="http://schemas.microsoft.com/office/drawing/2014/main" id="{00000000-0008-0000-0500-0000C0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85" name="Text Box 79">
          <a:extLst>
            <a:ext uri="{FF2B5EF4-FFF2-40B4-BE49-F238E27FC236}">
              <a16:creationId xmlns="" xmlns:a16="http://schemas.microsoft.com/office/drawing/2014/main" id="{00000000-0008-0000-0500-0000C1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86" name="Text Box 78">
          <a:extLst>
            <a:ext uri="{FF2B5EF4-FFF2-40B4-BE49-F238E27FC236}">
              <a16:creationId xmlns="" xmlns:a16="http://schemas.microsoft.com/office/drawing/2014/main" id="{00000000-0008-0000-0500-0000C2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87" name="Text Box 79">
          <a:extLst>
            <a:ext uri="{FF2B5EF4-FFF2-40B4-BE49-F238E27FC236}">
              <a16:creationId xmlns="" xmlns:a16="http://schemas.microsoft.com/office/drawing/2014/main" id="{00000000-0008-0000-0500-0000C3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88" name="Text Box 78">
          <a:extLst>
            <a:ext uri="{FF2B5EF4-FFF2-40B4-BE49-F238E27FC236}">
              <a16:creationId xmlns="" xmlns:a16="http://schemas.microsoft.com/office/drawing/2014/main" id="{00000000-0008-0000-0500-0000C4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89" name="Text Box 79">
          <a:extLst>
            <a:ext uri="{FF2B5EF4-FFF2-40B4-BE49-F238E27FC236}">
              <a16:creationId xmlns="" xmlns:a16="http://schemas.microsoft.com/office/drawing/2014/main" id="{00000000-0008-0000-0500-0000C5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90" name="Text Box 78">
          <a:extLst>
            <a:ext uri="{FF2B5EF4-FFF2-40B4-BE49-F238E27FC236}">
              <a16:creationId xmlns="" xmlns:a16="http://schemas.microsoft.com/office/drawing/2014/main" id="{00000000-0008-0000-0500-0000C6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91" name="Text Box 79">
          <a:extLst>
            <a:ext uri="{FF2B5EF4-FFF2-40B4-BE49-F238E27FC236}">
              <a16:creationId xmlns="" xmlns:a16="http://schemas.microsoft.com/office/drawing/2014/main" id="{00000000-0008-0000-0500-0000C7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92" name="Text Box 78">
          <a:extLst>
            <a:ext uri="{FF2B5EF4-FFF2-40B4-BE49-F238E27FC236}">
              <a16:creationId xmlns="" xmlns:a16="http://schemas.microsoft.com/office/drawing/2014/main" id="{00000000-0008-0000-0500-0000C8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93" name="Text Box 79">
          <a:extLst>
            <a:ext uri="{FF2B5EF4-FFF2-40B4-BE49-F238E27FC236}">
              <a16:creationId xmlns="" xmlns:a16="http://schemas.microsoft.com/office/drawing/2014/main" id="{00000000-0008-0000-0500-0000C9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94" name="Text Box 78">
          <a:extLst>
            <a:ext uri="{FF2B5EF4-FFF2-40B4-BE49-F238E27FC236}">
              <a16:creationId xmlns="" xmlns:a16="http://schemas.microsoft.com/office/drawing/2014/main" id="{00000000-0008-0000-0500-0000CA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95" name="Text Box 79">
          <a:extLst>
            <a:ext uri="{FF2B5EF4-FFF2-40B4-BE49-F238E27FC236}">
              <a16:creationId xmlns="" xmlns:a16="http://schemas.microsoft.com/office/drawing/2014/main" id="{00000000-0008-0000-0500-0000CB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96" name="Text Box 78">
          <a:extLst>
            <a:ext uri="{FF2B5EF4-FFF2-40B4-BE49-F238E27FC236}">
              <a16:creationId xmlns="" xmlns:a16="http://schemas.microsoft.com/office/drawing/2014/main" id="{00000000-0008-0000-0500-0000CC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97" name="Text Box 79">
          <a:extLst>
            <a:ext uri="{FF2B5EF4-FFF2-40B4-BE49-F238E27FC236}">
              <a16:creationId xmlns="" xmlns:a16="http://schemas.microsoft.com/office/drawing/2014/main" id="{00000000-0008-0000-0500-0000CD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98" name="Text Box 78">
          <a:extLst>
            <a:ext uri="{FF2B5EF4-FFF2-40B4-BE49-F238E27FC236}">
              <a16:creationId xmlns="" xmlns:a16="http://schemas.microsoft.com/office/drawing/2014/main" id="{00000000-0008-0000-0500-0000CE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1999" name="Text Box 79">
          <a:extLst>
            <a:ext uri="{FF2B5EF4-FFF2-40B4-BE49-F238E27FC236}">
              <a16:creationId xmlns="" xmlns:a16="http://schemas.microsoft.com/office/drawing/2014/main" id="{00000000-0008-0000-0500-0000CF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00" name="Text Box 78">
          <a:extLst>
            <a:ext uri="{FF2B5EF4-FFF2-40B4-BE49-F238E27FC236}">
              <a16:creationId xmlns="" xmlns:a16="http://schemas.microsoft.com/office/drawing/2014/main" id="{00000000-0008-0000-0500-0000D0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01" name="Text Box 79">
          <a:extLst>
            <a:ext uri="{FF2B5EF4-FFF2-40B4-BE49-F238E27FC236}">
              <a16:creationId xmlns="" xmlns:a16="http://schemas.microsoft.com/office/drawing/2014/main" id="{00000000-0008-0000-0500-0000D1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02" name="Text Box 78">
          <a:extLst>
            <a:ext uri="{FF2B5EF4-FFF2-40B4-BE49-F238E27FC236}">
              <a16:creationId xmlns="" xmlns:a16="http://schemas.microsoft.com/office/drawing/2014/main" id="{00000000-0008-0000-0500-0000D2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03" name="Text Box 79">
          <a:extLst>
            <a:ext uri="{FF2B5EF4-FFF2-40B4-BE49-F238E27FC236}">
              <a16:creationId xmlns="" xmlns:a16="http://schemas.microsoft.com/office/drawing/2014/main" id="{00000000-0008-0000-0500-0000D3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04" name="Text Box 78">
          <a:extLst>
            <a:ext uri="{FF2B5EF4-FFF2-40B4-BE49-F238E27FC236}">
              <a16:creationId xmlns="" xmlns:a16="http://schemas.microsoft.com/office/drawing/2014/main" id="{00000000-0008-0000-0500-0000D4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05" name="Text Box 79">
          <a:extLst>
            <a:ext uri="{FF2B5EF4-FFF2-40B4-BE49-F238E27FC236}">
              <a16:creationId xmlns="" xmlns:a16="http://schemas.microsoft.com/office/drawing/2014/main" id="{00000000-0008-0000-0500-0000D5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06" name="Text Box 78">
          <a:extLst>
            <a:ext uri="{FF2B5EF4-FFF2-40B4-BE49-F238E27FC236}">
              <a16:creationId xmlns="" xmlns:a16="http://schemas.microsoft.com/office/drawing/2014/main" id="{00000000-0008-0000-0500-0000D6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07" name="Text Box 79">
          <a:extLst>
            <a:ext uri="{FF2B5EF4-FFF2-40B4-BE49-F238E27FC236}">
              <a16:creationId xmlns="" xmlns:a16="http://schemas.microsoft.com/office/drawing/2014/main" id="{00000000-0008-0000-0500-0000D7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08" name="Text Box 78">
          <a:extLst>
            <a:ext uri="{FF2B5EF4-FFF2-40B4-BE49-F238E27FC236}">
              <a16:creationId xmlns="" xmlns:a16="http://schemas.microsoft.com/office/drawing/2014/main" id="{00000000-0008-0000-0500-0000D8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09" name="Text Box 79">
          <a:extLst>
            <a:ext uri="{FF2B5EF4-FFF2-40B4-BE49-F238E27FC236}">
              <a16:creationId xmlns="" xmlns:a16="http://schemas.microsoft.com/office/drawing/2014/main" id="{00000000-0008-0000-0500-0000D9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10" name="Text Box 78">
          <a:extLst>
            <a:ext uri="{FF2B5EF4-FFF2-40B4-BE49-F238E27FC236}">
              <a16:creationId xmlns="" xmlns:a16="http://schemas.microsoft.com/office/drawing/2014/main" id="{00000000-0008-0000-0500-0000DA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11" name="Text Box 79">
          <a:extLst>
            <a:ext uri="{FF2B5EF4-FFF2-40B4-BE49-F238E27FC236}">
              <a16:creationId xmlns="" xmlns:a16="http://schemas.microsoft.com/office/drawing/2014/main" id="{00000000-0008-0000-0500-0000DB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12" name="Text Box 78">
          <a:extLst>
            <a:ext uri="{FF2B5EF4-FFF2-40B4-BE49-F238E27FC236}">
              <a16:creationId xmlns="" xmlns:a16="http://schemas.microsoft.com/office/drawing/2014/main" id="{00000000-0008-0000-0500-0000DC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13" name="Text Box 79">
          <a:extLst>
            <a:ext uri="{FF2B5EF4-FFF2-40B4-BE49-F238E27FC236}">
              <a16:creationId xmlns="" xmlns:a16="http://schemas.microsoft.com/office/drawing/2014/main" id="{00000000-0008-0000-0500-0000DD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14" name="Text Box 78">
          <a:extLst>
            <a:ext uri="{FF2B5EF4-FFF2-40B4-BE49-F238E27FC236}">
              <a16:creationId xmlns="" xmlns:a16="http://schemas.microsoft.com/office/drawing/2014/main" id="{00000000-0008-0000-0500-0000DE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15" name="Text Box 79">
          <a:extLst>
            <a:ext uri="{FF2B5EF4-FFF2-40B4-BE49-F238E27FC236}">
              <a16:creationId xmlns="" xmlns:a16="http://schemas.microsoft.com/office/drawing/2014/main" id="{00000000-0008-0000-0500-0000DF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16" name="Text Box 78">
          <a:extLst>
            <a:ext uri="{FF2B5EF4-FFF2-40B4-BE49-F238E27FC236}">
              <a16:creationId xmlns="" xmlns:a16="http://schemas.microsoft.com/office/drawing/2014/main" id="{00000000-0008-0000-0500-0000E0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17" name="Text Box 79">
          <a:extLst>
            <a:ext uri="{FF2B5EF4-FFF2-40B4-BE49-F238E27FC236}">
              <a16:creationId xmlns="" xmlns:a16="http://schemas.microsoft.com/office/drawing/2014/main" id="{00000000-0008-0000-0500-0000E1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18" name="Text Box 78">
          <a:extLst>
            <a:ext uri="{FF2B5EF4-FFF2-40B4-BE49-F238E27FC236}">
              <a16:creationId xmlns="" xmlns:a16="http://schemas.microsoft.com/office/drawing/2014/main" id="{00000000-0008-0000-0500-0000E2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19" name="Text Box 79">
          <a:extLst>
            <a:ext uri="{FF2B5EF4-FFF2-40B4-BE49-F238E27FC236}">
              <a16:creationId xmlns="" xmlns:a16="http://schemas.microsoft.com/office/drawing/2014/main" id="{00000000-0008-0000-0500-0000E3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20" name="Text Box 78">
          <a:extLst>
            <a:ext uri="{FF2B5EF4-FFF2-40B4-BE49-F238E27FC236}">
              <a16:creationId xmlns="" xmlns:a16="http://schemas.microsoft.com/office/drawing/2014/main" id="{00000000-0008-0000-0500-0000E4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21" name="Text Box 79">
          <a:extLst>
            <a:ext uri="{FF2B5EF4-FFF2-40B4-BE49-F238E27FC236}">
              <a16:creationId xmlns="" xmlns:a16="http://schemas.microsoft.com/office/drawing/2014/main" id="{00000000-0008-0000-0500-0000E5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22" name="Text Box 78">
          <a:extLst>
            <a:ext uri="{FF2B5EF4-FFF2-40B4-BE49-F238E27FC236}">
              <a16:creationId xmlns="" xmlns:a16="http://schemas.microsoft.com/office/drawing/2014/main" id="{00000000-0008-0000-0500-0000E6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23" name="Text Box 79">
          <a:extLst>
            <a:ext uri="{FF2B5EF4-FFF2-40B4-BE49-F238E27FC236}">
              <a16:creationId xmlns="" xmlns:a16="http://schemas.microsoft.com/office/drawing/2014/main" id="{00000000-0008-0000-0500-0000E7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24" name="Text Box 78">
          <a:extLst>
            <a:ext uri="{FF2B5EF4-FFF2-40B4-BE49-F238E27FC236}">
              <a16:creationId xmlns="" xmlns:a16="http://schemas.microsoft.com/office/drawing/2014/main" id="{00000000-0008-0000-0500-0000E8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25" name="Text Box 79">
          <a:extLst>
            <a:ext uri="{FF2B5EF4-FFF2-40B4-BE49-F238E27FC236}">
              <a16:creationId xmlns="" xmlns:a16="http://schemas.microsoft.com/office/drawing/2014/main" id="{00000000-0008-0000-0500-0000E9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26" name="Text Box 78">
          <a:extLst>
            <a:ext uri="{FF2B5EF4-FFF2-40B4-BE49-F238E27FC236}">
              <a16:creationId xmlns="" xmlns:a16="http://schemas.microsoft.com/office/drawing/2014/main" id="{00000000-0008-0000-0500-0000EA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27" name="Text Box 79">
          <a:extLst>
            <a:ext uri="{FF2B5EF4-FFF2-40B4-BE49-F238E27FC236}">
              <a16:creationId xmlns="" xmlns:a16="http://schemas.microsoft.com/office/drawing/2014/main" id="{00000000-0008-0000-0500-0000EB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28" name="Text Box 78">
          <a:extLst>
            <a:ext uri="{FF2B5EF4-FFF2-40B4-BE49-F238E27FC236}">
              <a16:creationId xmlns="" xmlns:a16="http://schemas.microsoft.com/office/drawing/2014/main" id="{00000000-0008-0000-0500-0000EC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29" name="Text Box 79">
          <a:extLst>
            <a:ext uri="{FF2B5EF4-FFF2-40B4-BE49-F238E27FC236}">
              <a16:creationId xmlns="" xmlns:a16="http://schemas.microsoft.com/office/drawing/2014/main" id="{00000000-0008-0000-0500-0000ED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30" name="Text Box 78">
          <a:extLst>
            <a:ext uri="{FF2B5EF4-FFF2-40B4-BE49-F238E27FC236}">
              <a16:creationId xmlns="" xmlns:a16="http://schemas.microsoft.com/office/drawing/2014/main" id="{00000000-0008-0000-0500-0000EE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31" name="Text Box 79">
          <a:extLst>
            <a:ext uri="{FF2B5EF4-FFF2-40B4-BE49-F238E27FC236}">
              <a16:creationId xmlns="" xmlns:a16="http://schemas.microsoft.com/office/drawing/2014/main" id="{00000000-0008-0000-0500-0000EF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32" name="Text Box 78">
          <a:extLst>
            <a:ext uri="{FF2B5EF4-FFF2-40B4-BE49-F238E27FC236}">
              <a16:creationId xmlns="" xmlns:a16="http://schemas.microsoft.com/office/drawing/2014/main" id="{00000000-0008-0000-0500-0000F0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33" name="Text Box 79">
          <a:extLst>
            <a:ext uri="{FF2B5EF4-FFF2-40B4-BE49-F238E27FC236}">
              <a16:creationId xmlns="" xmlns:a16="http://schemas.microsoft.com/office/drawing/2014/main" id="{00000000-0008-0000-0500-0000F1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34" name="Text Box 78">
          <a:extLst>
            <a:ext uri="{FF2B5EF4-FFF2-40B4-BE49-F238E27FC236}">
              <a16:creationId xmlns="" xmlns:a16="http://schemas.microsoft.com/office/drawing/2014/main" id="{00000000-0008-0000-0500-0000F2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35" name="Text Box 79">
          <a:extLst>
            <a:ext uri="{FF2B5EF4-FFF2-40B4-BE49-F238E27FC236}">
              <a16:creationId xmlns="" xmlns:a16="http://schemas.microsoft.com/office/drawing/2014/main" id="{00000000-0008-0000-0500-0000F3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36" name="Text Box 78">
          <a:extLst>
            <a:ext uri="{FF2B5EF4-FFF2-40B4-BE49-F238E27FC236}">
              <a16:creationId xmlns="" xmlns:a16="http://schemas.microsoft.com/office/drawing/2014/main" id="{00000000-0008-0000-0500-0000F4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37" name="Text Box 79">
          <a:extLst>
            <a:ext uri="{FF2B5EF4-FFF2-40B4-BE49-F238E27FC236}">
              <a16:creationId xmlns="" xmlns:a16="http://schemas.microsoft.com/office/drawing/2014/main" id="{00000000-0008-0000-0500-0000F5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38" name="Text Box 78">
          <a:extLst>
            <a:ext uri="{FF2B5EF4-FFF2-40B4-BE49-F238E27FC236}">
              <a16:creationId xmlns="" xmlns:a16="http://schemas.microsoft.com/office/drawing/2014/main" id="{00000000-0008-0000-0500-0000F6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39" name="Text Box 79">
          <a:extLst>
            <a:ext uri="{FF2B5EF4-FFF2-40B4-BE49-F238E27FC236}">
              <a16:creationId xmlns="" xmlns:a16="http://schemas.microsoft.com/office/drawing/2014/main" id="{00000000-0008-0000-0500-0000F7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40" name="Text Box 78">
          <a:extLst>
            <a:ext uri="{FF2B5EF4-FFF2-40B4-BE49-F238E27FC236}">
              <a16:creationId xmlns="" xmlns:a16="http://schemas.microsoft.com/office/drawing/2014/main" id="{00000000-0008-0000-0500-0000F8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41" name="Text Box 79">
          <a:extLst>
            <a:ext uri="{FF2B5EF4-FFF2-40B4-BE49-F238E27FC236}">
              <a16:creationId xmlns="" xmlns:a16="http://schemas.microsoft.com/office/drawing/2014/main" id="{00000000-0008-0000-0500-0000F9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42" name="Text Box 78">
          <a:extLst>
            <a:ext uri="{FF2B5EF4-FFF2-40B4-BE49-F238E27FC236}">
              <a16:creationId xmlns="" xmlns:a16="http://schemas.microsoft.com/office/drawing/2014/main" id="{00000000-0008-0000-0500-0000FA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43" name="Text Box 79">
          <a:extLst>
            <a:ext uri="{FF2B5EF4-FFF2-40B4-BE49-F238E27FC236}">
              <a16:creationId xmlns="" xmlns:a16="http://schemas.microsoft.com/office/drawing/2014/main" id="{00000000-0008-0000-0500-0000FB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44" name="Text Box 78">
          <a:extLst>
            <a:ext uri="{FF2B5EF4-FFF2-40B4-BE49-F238E27FC236}">
              <a16:creationId xmlns="" xmlns:a16="http://schemas.microsoft.com/office/drawing/2014/main" id="{00000000-0008-0000-0500-0000FC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45" name="Text Box 79">
          <a:extLst>
            <a:ext uri="{FF2B5EF4-FFF2-40B4-BE49-F238E27FC236}">
              <a16:creationId xmlns="" xmlns:a16="http://schemas.microsoft.com/office/drawing/2014/main" id="{00000000-0008-0000-0500-0000FD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46" name="Text Box 78">
          <a:extLst>
            <a:ext uri="{FF2B5EF4-FFF2-40B4-BE49-F238E27FC236}">
              <a16:creationId xmlns="" xmlns:a16="http://schemas.microsoft.com/office/drawing/2014/main" id="{00000000-0008-0000-0500-0000FE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47" name="Text Box 79">
          <a:extLst>
            <a:ext uri="{FF2B5EF4-FFF2-40B4-BE49-F238E27FC236}">
              <a16:creationId xmlns="" xmlns:a16="http://schemas.microsoft.com/office/drawing/2014/main" id="{00000000-0008-0000-0500-0000FF07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48" name="Text Box 78">
          <a:extLst>
            <a:ext uri="{FF2B5EF4-FFF2-40B4-BE49-F238E27FC236}">
              <a16:creationId xmlns="" xmlns:a16="http://schemas.microsoft.com/office/drawing/2014/main" id="{00000000-0008-0000-0500-000000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49" name="Text Box 79">
          <a:extLst>
            <a:ext uri="{FF2B5EF4-FFF2-40B4-BE49-F238E27FC236}">
              <a16:creationId xmlns="" xmlns:a16="http://schemas.microsoft.com/office/drawing/2014/main" id="{00000000-0008-0000-0500-000001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50" name="Text Box 78">
          <a:extLst>
            <a:ext uri="{FF2B5EF4-FFF2-40B4-BE49-F238E27FC236}">
              <a16:creationId xmlns="" xmlns:a16="http://schemas.microsoft.com/office/drawing/2014/main" id="{00000000-0008-0000-0500-000002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51" name="Text Box 79">
          <a:extLst>
            <a:ext uri="{FF2B5EF4-FFF2-40B4-BE49-F238E27FC236}">
              <a16:creationId xmlns="" xmlns:a16="http://schemas.microsoft.com/office/drawing/2014/main" id="{00000000-0008-0000-0500-000003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52" name="Text Box 78">
          <a:extLst>
            <a:ext uri="{FF2B5EF4-FFF2-40B4-BE49-F238E27FC236}">
              <a16:creationId xmlns="" xmlns:a16="http://schemas.microsoft.com/office/drawing/2014/main" id="{00000000-0008-0000-0500-000004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53" name="Text Box 79">
          <a:extLst>
            <a:ext uri="{FF2B5EF4-FFF2-40B4-BE49-F238E27FC236}">
              <a16:creationId xmlns="" xmlns:a16="http://schemas.microsoft.com/office/drawing/2014/main" id="{00000000-0008-0000-0500-000005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54" name="Text Box 78">
          <a:extLst>
            <a:ext uri="{FF2B5EF4-FFF2-40B4-BE49-F238E27FC236}">
              <a16:creationId xmlns="" xmlns:a16="http://schemas.microsoft.com/office/drawing/2014/main" id="{00000000-0008-0000-0500-000006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55" name="Text Box 79">
          <a:extLst>
            <a:ext uri="{FF2B5EF4-FFF2-40B4-BE49-F238E27FC236}">
              <a16:creationId xmlns="" xmlns:a16="http://schemas.microsoft.com/office/drawing/2014/main" id="{00000000-0008-0000-0500-000007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56" name="Text Box 78">
          <a:extLst>
            <a:ext uri="{FF2B5EF4-FFF2-40B4-BE49-F238E27FC236}">
              <a16:creationId xmlns="" xmlns:a16="http://schemas.microsoft.com/office/drawing/2014/main" id="{00000000-0008-0000-0500-000008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57" name="Text Box 79">
          <a:extLst>
            <a:ext uri="{FF2B5EF4-FFF2-40B4-BE49-F238E27FC236}">
              <a16:creationId xmlns="" xmlns:a16="http://schemas.microsoft.com/office/drawing/2014/main" id="{00000000-0008-0000-0500-000009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58" name="Text Box 78">
          <a:extLst>
            <a:ext uri="{FF2B5EF4-FFF2-40B4-BE49-F238E27FC236}">
              <a16:creationId xmlns="" xmlns:a16="http://schemas.microsoft.com/office/drawing/2014/main" id="{00000000-0008-0000-0500-00000A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59" name="Text Box 79">
          <a:extLst>
            <a:ext uri="{FF2B5EF4-FFF2-40B4-BE49-F238E27FC236}">
              <a16:creationId xmlns="" xmlns:a16="http://schemas.microsoft.com/office/drawing/2014/main" id="{00000000-0008-0000-0500-00000B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60" name="Text Box 78">
          <a:extLst>
            <a:ext uri="{FF2B5EF4-FFF2-40B4-BE49-F238E27FC236}">
              <a16:creationId xmlns="" xmlns:a16="http://schemas.microsoft.com/office/drawing/2014/main" id="{00000000-0008-0000-0500-00000C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61" name="Text Box 79">
          <a:extLst>
            <a:ext uri="{FF2B5EF4-FFF2-40B4-BE49-F238E27FC236}">
              <a16:creationId xmlns="" xmlns:a16="http://schemas.microsoft.com/office/drawing/2014/main" id="{00000000-0008-0000-0500-00000D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62" name="Text Box 78">
          <a:extLst>
            <a:ext uri="{FF2B5EF4-FFF2-40B4-BE49-F238E27FC236}">
              <a16:creationId xmlns="" xmlns:a16="http://schemas.microsoft.com/office/drawing/2014/main" id="{00000000-0008-0000-0500-00000E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63" name="Text Box 79">
          <a:extLst>
            <a:ext uri="{FF2B5EF4-FFF2-40B4-BE49-F238E27FC236}">
              <a16:creationId xmlns="" xmlns:a16="http://schemas.microsoft.com/office/drawing/2014/main" id="{00000000-0008-0000-0500-00000F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64" name="Text Box 78">
          <a:extLst>
            <a:ext uri="{FF2B5EF4-FFF2-40B4-BE49-F238E27FC236}">
              <a16:creationId xmlns="" xmlns:a16="http://schemas.microsoft.com/office/drawing/2014/main" id="{00000000-0008-0000-0500-000010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65" name="Text Box 79">
          <a:extLst>
            <a:ext uri="{FF2B5EF4-FFF2-40B4-BE49-F238E27FC236}">
              <a16:creationId xmlns="" xmlns:a16="http://schemas.microsoft.com/office/drawing/2014/main" id="{00000000-0008-0000-0500-000011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66" name="Text Box 78">
          <a:extLst>
            <a:ext uri="{FF2B5EF4-FFF2-40B4-BE49-F238E27FC236}">
              <a16:creationId xmlns="" xmlns:a16="http://schemas.microsoft.com/office/drawing/2014/main" id="{00000000-0008-0000-0500-000012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67" name="Text Box 79">
          <a:extLst>
            <a:ext uri="{FF2B5EF4-FFF2-40B4-BE49-F238E27FC236}">
              <a16:creationId xmlns="" xmlns:a16="http://schemas.microsoft.com/office/drawing/2014/main" id="{00000000-0008-0000-0500-000013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68" name="Text Box 78">
          <a:extLst>
            <a:ext uri="{FF2B5EF4-FFF2-40B4-BE49-F238E27FC236}">
              <a16:creationId xmlns="" xmlns:a16="http://schemas.microsoft.com/office/drawing/2014/main" id="{00000000-0008-0000-0500-000014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69" name="Text Box 79">
          <a:extLst>
            <a:ext uri="{FF2B5EF4-FFF2-40B4-BE49-F238E27FC236}">
              <a16:creationId xmlns="" xmlns:a16="http://schemas.microsoft.com/office/drawing/2014/main" id="{00000000-0008-0000-0500-000015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70" name="Text Box 78">
          <a:extLst>
            <a:ext uri="{FF2B5EF4-FFF2-40B4-BE49-F238E27FC236}">
              <a16:creationId xmlns="" xmlns:a16="http://schemas.microsoft.com/office/drawing/2014/main" id="{00000000-0008-0000-0500-000016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71" name="Text Box 79">
          <a:extLst>
            <a:ext uri="{FF2B5EF4-FFF2-40B4-BE49-F238E27FC236}">
              <a16:creationId xmlns="" xmlns:a16="http://schemas.microsoft.com/office/drawing/2014/main" id="{00000000-0008-0000-0500-000017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72" name="Text Box 78">
          <a:extLst>
            <a:ext uri="{FF2B5EF4-FFF2-40B4-BE49-F238E27FC236}">
              <a16:creationId xmlns="" xmlns:a16="http://schemas.microsoft.com/office/drawing/2014/main" id="{00000000-0008-0000-0500-000018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73" name="Text Box 79">
          <a:extLst>
            <a:ext uri="{FF2B5EF4-FFF2-40B4-BE49-F238E27FC236}">
              <a16:creationId xmlns="" xmlns:a16="http://schemas.microsoft.com/office/drawing/2014/main" id="{00000000-0008-0000-0500-000019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74" name="Text Box 78">
          <a:extLst>
            <a:ext uri="{FF2B5EF4-FFF2-40B4-BE49-F238E27FC236}">
              <a16:creationId xmlns="" xmlns:a16="http://schemas.microsoft.com/office/drawing/2014/main" id="{00000000-0008-0000-0500-00001A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75" name="Text Box 79">
          <a:extLst>
            <a:ext uri="{FF2B5EF4-FFF2-40B4-BE49-F238E27FC236}">
              <a16:creationId xmlns="" xmlns:a16="http://schemas.microsoft.com/office/drawing/2014/main" id="{00000000-0008-0000-0500-00001B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76" name="Text Box 78">
          <a:extLst>
            <a:ext uri="{FF2B5EF4-FFF2-40B4-BE49-F238E27FC236}">
              <a16:creationId xmlns="" xmlns:a16="http://schemas.microsoft.com/office/drawing/2014/main" id="{00000000-0008-0000-0500-00001C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77" name="Text Box 79">
          <a:extLst>
            <a:ext uri="{FF2B5EF4-FFF2-40B4-BE49-F238E27FC236}">
              <a16:creationId xmlns="" xmlns:a16="http://schemas.microsoft.com/office/drawing/2014/main" id="{00000000-0008-0000-0500-00001D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78" name="Text Box 78">
          <a:extLst>
            <a:ext uri="{FF2B5EF4-FFF2-40B4-BE49-F238E27FC236}">
              <a16:creationId xmlns="" xmlns:a16="http://schemas.microsoft.com/office/drawing/2014/main" id="{00000000-0008-0000-0500-00001E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79" name="Text Box 79">
          <a:extLst>
            <a:ext uri="{FF2B5EF4-FFF2-40B4-BE49-F238E27FC236}">
              <a16:creationId xmlns="" xmlns:a16="http://schemas.microsoft.com/office/drawing/2014/main" id="{00000000-0008-0000-0500-00001F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80" name="Text Box 78">
          <a:extLst>
            <a:ext uri="{FF2B5EF4-FFF2-40B4-BE49-F238E27FC236}">
              <a16:creationId xmlns="" xmlns:a16="http://schemas.microsoft.com/office/drawing/2014/main" id="{00000000-0008-0000-0500-000020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81" name="Text Box 79">
          <a:extLst>
            <a:ext uri="{FF2B5EF4-FFF2-40B4-BE49-F238E27FC236}">
              <a16:creationId xmlns="" xmlns:a16="http://schemas.microsoft.com/office/drawing/2014/main" id="{00000000-0008-0000-0500-000021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82" name="Text Box 78">
          <a:extLst>
            <a:ext uri="{FF2B5EF4-FFF2-40B4-BE49-F238E27FC236}">
              <a16:creationId xmlns="" xmlns:a16="http://schemas.microsoft.com/office/drawing/2014/main" id="{00000000-0008-0000-0500-000022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83" name="Text Box 79">
          <a:extLst>
            <a:ext uri="{FF2B5EF4-FFF2-40B4-BE49-F238E27FC236}">
              <a16:creationId xmlns="" xmlns:a16="http://schemas.microsoft.com/office/drawing/2014/main" id="{00000000-0008-0000-0500-000023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84" name="Text Box 78">
          <a:extLst>
            <a:ext uri="{FF2B5EF4-FFF2-40B4-BE49-F238E27FC236}">
              <a16:creationId xmlns="" xmlns:a16="http://schemas.microsoft.com/office/drawing/2014/main" id="{00000000-0008-0000-0500-000024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85" name="Text Box 79">
          <a:extLst>
            <a:ext uri="{FF2B5EF4-FFF2-40B4-BE49-F238E27FC236}">
              <a16:creationId xmlns="" xmlns:a16="http://schemas.microsoft.com/office/drawing/2014/main" id="{00000000-0008-0000-0500-000025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86" name="Text Box 78">
          <a:extLst>
            <a:ext uri="{FF2B5EF4-FFF2-40B4-BE49-F238E27FC236}">
              <a16:creationId xmlns="" xmlns:a16="http://schemas.microsoft.com/office/drawing/2014/main" id="{00000000-0008-0000-0500-000026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87" name="Text Box 79">
          <a:extLst>
            <a:ext uri="{FF2B5EF4-FFF2-40B4-BE49-F238E27FC236}">
              <a16:creationId xmlns="" xmlns:a16="http://schemas.microsoft.com/office/drawing/2014/main" id="{00000000-0008-0000-0500-000027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88" name="Text Box 78">
          <a:extLst>
            <a:ext uri="{FF2B5EF4-FFF2-40B4-BE49-F238E27FC236}">
              <a16:creationId xmlns="" xmlns:a16="http://schemas.microsoft.com/office/drawing/2014/main" id="{00000000-0008-0000-0500-000028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89" name="Text Box 79">
          <a:extLst>
            <a:ext uri="{FF2B5EF4-FFF2-40B4-BE49-F238E27FC236}">
              <a16:creationId xmlns="" xmlns:a16="http://schemas.microsoft.com/office/drawing/2014/main" id="{00000000-0008-0000-0500-000029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90" name="Text Box 78">
          <a:extLst>
            <a:ext uri="{FF2B5EF4-FFF2-40B4-BE49-F238E27FC236}">
              <a16:creationId xmlns="" xmlns:a16="http://schemas.microsoft.com/office/drawing/2014/main" id="{00000000-0008-0000-0500-00002A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91" name="Text Box 79">
          <a:extLst>
            <a:ext uri="{FF2B5EF4-FFF2-40B4-BE49-F238E27FC236}">
              <a16:creationId xmlns="" xmlns:a16="http://schemas.microsoft.com/office/drawing/2014/main" id="{00000000-0008-0000-0500-00002B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92" name="Text Box 78">
          <a:extLst>
            <a:ext uri="{FF2B5EF4-FFF2-40B4-BE49-F238E27FC236}">
              <a16:creationId xmlns="" xmlns:a16="http://schemas.microsoft.com/office/drawing/2014/main" id="{00000000-0008-0000-0500-00002C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93" name="Text Box 79">
          <a:extLst>
            <a:ext uri="{FF2B5EF4-FFF2-40B4-BE49-F238E27FC236}">
              <a16:creationId xmlns="" xmlns:a16="http://schemas.microsoft.com/office/drawing/2014/main" id="{00000000-0008-0000-0500-00002D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94" name="Text Box 78">
          <a:extLst>
            <a:ext uri="{FF2B5EF4-FFF2-40B4-BE49-F238E27FC236}">
              <a16:creationId xmlns="" xmlns:a16="http://schemas.microsoft.com/office/drawing/2014/main" id="{00000000-0008-0000-0500-00002E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95" name="Text Box 79">
          <a:extLst>
            <a:ext uri="{FF2B5EF4-FFF2-40B4-BE49-F238E27FC236}">
              <a16:creationId xmlns="" xmlns:a16="http://schemas.microsoft.com/office/drawing/2014/main" id="{00000000-0008-0000-0500-00002F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96" name="Text Box 78">
          <a:extLst>
            <a:ext uri="{FF2B5EF4-FFF2-40B4-BE49-F238E27FC236}">
              <a16:creationId xmlns="" xmlns:a16="http://schemas.microsoft.com/office/drawing/2014/main" id="{00000000-0008-0000-0500-000030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97" name="Text Box 79">
          <a:extLst>
            <a:ext uri="{FF2B5EF4-FFF2-40B4-BE49-F238E27FC236}">
              <a16:creationId xmlns="" xmlns:a16="http://schemas.microsoft.com/office/drawing/2014/main" id="{00000000-0008-0000-0500-000031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98" name="Text Box 78">
          <a:extLst>
            <a:ext uri="{FF2B5EF4-FFF2-40B4-BE49-F238E27FC236}">
              <a16:creationId xmlns="" xmlns:a16="http://schemas.microsoft.com/office/drawing/2014/main" id="{00000000-0008-0000-0500-000032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099" name="Text Box 79">
          <a:extLst>
            <a:ext uri="{FF2B5EF4-FFF2-40B4-BE49-F238E27FC236}">
              <a16:creationId xmlns="" xmlns:a16="http://schemas.microsoft.com/office/drawing/2014/main" id="{00000000-0008-0000-0500-000033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00" name="Text Box 78">
          <a:extLst>
            <a:ext uri="{FF2B5EF4-FFF2-40B4-BE49-F238E27FC236}">
              <a16:creationId xmlns="" xmlns:a16="http://schemas.microsoft.com/office/drawing/2014/main" id="{00000000-0008-0000-0500-000034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01" name="Text Box 79">
          <a:extLst>
            <a:ext uri="{FF2B5EF4-FFF2-40B4-BE49-F238E27FC236}">
              <a16:creationId xmlns="" xmlns:a16="http://schemas.microsoft.com/office/drawing/2014/main" id="{00000000-0008-0000-0500-000035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02" name="Text Box 78">
          <a:extLst>
            <a:ext uri="{FF2B5EF4-FFF2-40B4-BE49-F238E27FC236}">
              <a16:creationId xmlns="" xmlns:a16="http://schemas.microsoft.com/office/drawing/2014/main" id="{00000000-0008-0000-0500-000036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03" name="Text Box 79">
          <a:extLst>
            <a:ext uri="{FF2B5EF4-FFF2-40B4-BE49-F238E27FC236}">
              <a16:creationId xmlns="" xmlns:a16="http://schemas.microsoft.com/office/drawing/2014/main" id="{00000000-0008-0000-0500-000037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04" name="Text Box 78">
          <a:extLst>
            <a:ext uri="{FF2B5EF4-FFF2-40B4-BE49-F238E27FC236}">
              <a16:creationId xmlns="" xmlns:a16="http://schemas.microsoft.com/office/drawing/2014/main" id="{00000000-0008-0000-0500-000038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05" name="Text Box 79">
          <a:extLst>
            <a:ext uri="{FF2B5EF4-FFF2-40B4-BE49-F238E27FC236}">
              <a16:creationId xmlns="" xmlns:a16="http://schemas.microsoft.com/office/drawing/2014/main" id="{00000000-0008-0000-0500-000039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06" name="Text Box 78">
          <a:extLst>
            <a:ext uri="{FF2B5EF4-FFF2-40B4-BE49-F238E27FC236}">
              <a16:creationId xmlns="" xmlns:a16="http://schemas.microsoft.com/office/drawing/2014/main" id="{00000000-0008-0000-0500-00003A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07" name="Text Box 79">
          <a:extLst>
            <a:ext uri="{FF2B5EF4-FFF2-40B4-BE49-F238E27FC236}">
              <a16:creationId xmlns="" xmlns:a16="http://schemas.microsoft.com/office/drawing/2014/main" id="{00000000-0008-0000-0500-00003B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08" name="Text Box 78">
          <a:extLst>
            <a:ext uri="{FF2B5EF4-FFF2-40B4-BE49-F238E27FC236}">
              <a16:creationId xmlns="" xmlns:a16="http://schemas.microsoft.com/office/drawing/2014/main" id="{00000000-0008-0000-0500-00003C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09" name="Text Box 79">
          <a:extLst>
            <a:ext uri="{FF2B5EF4-FFF2-40B4-BE49-F238E27FC236}">
              <a16:creationId xmlns="" xmlns:a16="http://schemas.microsoft.com/office/drawing/2014/main" id="{00000000-0008-0000-0500-00003D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10" name="Text Box 78">
          <a:extLst>
            <a:ext uri="{FF2B5EF4-FFF2-40B4-BE49-F238E27FC236}">
              <a16:creationId xmlns="" xmlns:a16="http://schemas.microsoft.com/office/drawing/2014/main" id="{00000000-0008-0000-0500-00003E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11" name="Text Box 79">
          <a:extLst>
            <a:ext uri="{FF2B5EF4-FFF2-40B4-BE49-F238E27FC236}">
              <a16:creationId xmlns="" xmlns:a16="http://schemas.microsoft.com/office/drawing/2014/main" id="{00000000-0008-0000-0500-00003F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12" name="Text Box 78">
          <a:extLst>
            <a:ext uri="{FF2B5EF4-FFF2-40B4-BE49-F238E27FC236}">
              <a16:creationId xmlns="" xmlns:a16="http://schemas.microsoft.com/office/drawing/2014/main" id="{00000000-0008-0000-0500-000040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13" name="Text Box 79">
          <a:extLst>
            <a:ext uri="{FF2B5EF4-FFF2-40B4-BE49-F238E27FC236}">
              <a16:creationId xmlns="" xmlns:a16="http://schemas.microsoft.com/office/drawing/2014/main" id="{00000000-0008-0000-0500-000041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14" name="Text Box 78">
          <a:extLst>
            <a:ext uri="{FF2B5EF4-FFF2-40B4-BE49-F238E27FC236}">
              <a16:creationId xmlns="" xmlns:a16="http://schemas.microsoft.com/office/drawing/2014/main" id="{00000000-0008-0000-0500-000042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15" name="Text Box 79">
          <a:extLst>
            <a:ext uri="{FF2B5EF4-FFF2-40B4-BE49-F238E27FC236}">
              <a16:creationId xmlns="" xmlns:a16="http://schemas.microsoft.com/office/drawing/2014/main" id="{00000000-0008-0000-0500-000043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16" name="Text Box 78">
          <a:extLst>
            <a:ext uri="{FF2B5EF4-FFF2-40B4-BE49-F238E27FC236}">
              <a16:creationId xmlns="" xmlns:a16="http://schemas.microsoft.com/office/drawing/2014/main" id="{00000000-0008-0000-0500-000044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17" name="Text Box 79">
          <a:extLst>
            <a:ext uri="{FF2B5EF4-FFF2-40B4-BE49-F238E27FC236}">
              <a16:creationId xmlns="" xmlns:a16="http://schemas.microsoft.com/office/drawing/2014/main" id="{00000000-0008-0000-0500-000045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18" name="Text Box 78">
          <a:extLst>
            <a:ext uri="{FF2B5EF4-FFF2-40B4-BE49-F238E27FC236}">
              <a16:creationId xmlns="" xmlns:a16="http://schemas.microsoft.com/office/drawing/2014/main" id="{00000000-0008-0000-0500-000046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19" name="Text Box 79">
          <a:extLst>
            <a:ext uri="{FF2B5EF4-FFF2-40B4-BE49-F238E27FC236}">
              <a16:creationId xmlns="" xmlns:a16="http://schemas.microsoft.com/office/drawing/2014/main" id="{00000000-0008-0000-0500-000047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20" name="Text Box 78">
          <a:extLst>
            <a:ext uri="{FF2B5EF4-FFF2-40B4-BE49-F238E27FC236}">
              <a16:creationId xmlns="" xmlns:a16="http://schemas.microsoft.com/office/drawing/2014/main" id="{00000000-0008-0000-0500-000048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21" name="Text Box 79">
          <a:extLst>
            <a:ext uri="{FF2B5EF4-FFF2-40B4-BE49-F238E27FC236}">
              <a16:creationId xmlns="" xmlns:a16="http://schemas.microsoft.com/office/drawing/2014/main" id="{00000000-0008-0000-0500-000049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22" name="Text Box 78">
          <a:extLst>
            <a:ext uri="{FF2B5EF4-FFF2-40B4-BE49-F238E27FC236}">
              <a16:creationId xmlns="" xmlns:a16="http://schemas.microsoft.com/office/drawing/2014/main" id="{00000000-0008-0000-0500-00004A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23" name="Text Box 79">
          <a:extLst>
            <a:ext uri="{FF2B5EF4-FFF2-40B4-BE49-F238E27FC236}">
              <a16:creationId xmlns="" xmlns:a16="http://schemas.microsoft.com/office/drawing/2014/main" id="{00000000-0008-0000-0500-00004B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24" name="Text Box 78">
          <a:extLst>
            <a:ext uri="{FF2B5EF4-FFF2-40B4-BE49-F238E27FC236}">
              <a16:creationId xmlns="" xmlns:a16="http://schemas.microsoft.com/office/drawing/2014/main" id="{00000000-0008-0000-0500-00004C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25" name="Text Box 79">
          <a:extLst>
            <a:ext uri="{FF2B5EF4-FFF2-40B4-BE49-F238E27FC236}">
              <a16:creationId xmlns="" xmlns:a16="http://schemas.microsoft.com/office/drawing/2014/main" id="{00000000-0008-0000-0500-00004D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26" name="Text Box 78">
          <a:extLst>
            <a:ext uri="{FF2B5EF4-FFF2-40B4-BE49-F238E27FC236}">
              <a16:creationId xmlns="" xmlns:a16="http://schemas.microsoft.com/office/drawing/2014/main" id="{00000000-0008-0000-0500-00004E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27" name="Text Box 79">
          <a:extLst>
            <a:ext uri="{FF2B5EF4-FFF2-40B4-BE49-F238E27FC236}">
              <a16:creationId xmlns="" xmlns:a16="http://schemas.microsoft.com/office/drawing/2014/main" id="{00000000-0008-0000-0500-00004F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28" name="Text Box 78">
          <a:extLst>
            <a:ext uri="{FF2B5EF4-FFF2-40B4-BE49-F238E27FC236}">
              <a16:creationId xmlns="" xmlns:a16="http://schemas.microsoft.com/office/drawing/2014/main" id="{00000000-0008-0000-0500-000050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29" name="Text Box 79">
          <a:extLst>
            <a:ext uri="{FF2B5EF4-FFF2-40B4-BE49-F238E27FC236}">
              <a16:creationId xmlns="" xmlns:a16="http://schemas.microsoft.com/office/drawing/2014/main" id="{00000000-0008-0000-0500-000051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30" name="Text Box 78">
          <a:extLst>
            <a:ext uri="{FF2B5EF4-FFF2-40B4-BE49-F238E27FC236}">
              <a16:creationId xmlns="" xmlns:a16="http://schemas.microsoft.com/office/drawing/2014/main" id="{00000000-0008-0000-0500-000052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31" name="Text Box 79">
          <a:extLst>
            <a:ext uri="{FF2B5EF4-FFF2-40B4-BE49-F238E27FC236}">
              <a16:creationId xmlns="" xmlns:a16="http://schemas.microsoft.com/office/drawing/2014/main" id="{00000000-0008-0000-0500-000053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32" name="Text Box 78">
          <a:extLst>
            <a:ext uri="{FF2B5EF4-FFF2-40B4-BE49-F238E27FC236}">
              <a16:creationId xmlns="" xmlns:a16="http://schemas.microsoft.com/office/drawing/2014/main" id="{00000000-0008-0000-0500-000054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33" name="Text Box 79">
          <a:extLst>
            <a:ext uri="{FF2B5EF4-FFF2-40B4-BE49-F238E27FC236}">
              <a16:creationId xmlns="" xmlns:a16="http://schemas.microsoft.com/office/drawing/2014/main" id="{00000000-0008-0000-0500-000055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34" name="Text Box 78">
          <a:extLst>
            <a:ext uri="{FF2B5EF4-FFF2-40B4-BE49-F238E27FC236}">
              <a16:creationId xmlns="" xmlns:a16="http://schemas.microsoft.com/office/drawing/2014/main" id="{00000000-0008-0000-0500-000056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35" name="Text Box 79">
          <a:extLst>
            <a:ext uri="{FF2B5EF4-FFF2-40B4-BE49-F238E27FC236}">
              <a16:creationId xmlns="" xmlns:a16="http://schemas.microsoft.com/office/drawing/2014/main" id="{00000000-0008-0000-0500-000057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36" name="Text Box 78">
          <a:extLst>
            <a:ext uri="{FF2B5EF4-FFF2-40B4-BE49-F238E27FC236}">
              <a16:creationId xmlns="" xmlns:a16="http://schemas.microsoft.com/office/drawing/2014/main" id="{00000000-0008-0000-0500-000058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37" name="Text Box 79">
          <a:extLst>
            <a:ext uri="{FF2B5EF4-FFF2-40B4-BE49-F238E27FC236}">
              <a16:creationId xmlns="" xmlns:a16="http://schemas.microsoft.com/office/drawing/2014/main" id="{00000000-0008-0000-0500-000059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38" name="Text Box 78">
          <a:extLst>
            <a:ext uri="{FF2B5EF4-FFF2-40B4-BE49-F238E27FC236}">
              <a16:creationId xmlns="" xmlns:a16="http://schemas.microsoft.com/office/drawing/2014/main" id="{00000000-0008-0000-0500-00005A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39" name="Text Box 79">
          <a:extLst>
            <a:ext uri="{FF2B5EF4-FFF2-40B4-BE49-F238E27FC236}">
              <a16:creationId xmlns="" xmlns:a16="http://schemas.microsoft.com/office/drawing/2014/main" id="{00000000-0008-0000-0500-00005B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40" name="Text Box 78">
          <a:extLst>
            <a:ext uri="{FF2B5EF4-FFF2-40B4-BE49-F238E27FC236}">
              <a16:creationId xmlns="" xmlns:a16="http://schemas.microsoft.com/office/drawing/2014/main" id="{00000000-0008-0000-0500-00005C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41" name="Text Box 79">
          <a:extLst>
            <a:ext uri="{FF2B5EF4-FFF2-40B4-BE49-F238E27FC236}">
              <a16:creationId xmlns="" xmlns:a16="http://schemas.microsoft.com/office/drawing/2014/main" id="{00000000-0008-0000-0500-00005D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42" name="Text Box 78">
          <a:extLst>
            <a:ext uri="{FF2B5EF4-FFF2-40B4-BE49-F238E27FC236}">
              <a16:creationId xmlns="" xmlns:a16="http://schemas.microsoft.com/office/drawing/2014/main" id="{00000000-0008-0000-0500-00005E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43" name="Text Box 79">
          <a:extLst>
            <a:ext uri="{FF2B5EF4-FFF2-40B4-BE49-F238E27FC236}">
              <a16:creationId xmlns="" xmlns:a16="http://schemas.microsoft.com/office/drawing/2014/main" id="{00000000-0008-0000-0500-00005F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44" name="Text Box 78">
          <a:extLst>
            <a:ext uri="{FF2B5EF4-FFF2-40B4-BE49-F238E27FC236}">
              <a16:creationId xmlns="" xmlns:a16="http://schemas.microsoft.com/office/drawing/2014/main" id="{00000000-0008-0000-0500-000060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45" name="Text Box 79">
          <a:extLst>
            <a:ext uri="{FF2B5EF4-FFF2-40B4-BE49-F238E27FC236}">
              <a16:creationId xmlns="" xmlns:a16="http://schemas.microsoft.com/office/drawing/2014/main" id="{00000000-0008-0000-0500-000061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46" name="Text Box 78">
          <a:extLst>
            <a:ext uri="{FF2B5EF4-FFF2-40B4-BE49-F238E27FC236}">
              <a16:creationId xmlns="" xmlns:a16="http://schemas.microsoft.com/office/drawing/2014/main" id="{00000000-0008-0000-0500-000062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47" name="Text Box 79">
          <a:extLst>
            <a:ext uri="{FF2B5EF4-FFF2-40B4-BE49-F238E27FC236}">
              <a16:creationId xmlns="" xmlns:a16="http://schemas.microsoft.com/office/drawing/2014/main" id="{00000000-0008-0000-0500-000063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48" name="Text Box 78">
          <a:extLst>
            <a:ext uri="{FF2B5EF4-FFF2-40B4-BE49-F238E27FC236}">
              <a16:creationId xmlns="" xmlns:a16="http://schemas.microsoft.com/office/drawing/2014/main" id="{00000000-0008-0000-0500-000064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49" name="Text Box 79">
          <a:extLst>
            <a:ext uri="{FF2B5EF4-FFF2-40B4-BE49-F238E27FC236}">
              <a16:creationId xmlns="" xmlns:a16="http://schemas.microsoft.com/office/drawing/2014/main" id="{00000000-0008-0000-0500-000065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50" name="Text Box 78">
          <a:extLst>
            <a:ext uri="{FF2B5EF4-FFF2-40B4-BE49-F238E27FC236}">
              <a16:creationId xmlns="" xmlns:a16="http://schemas.microsoft.com/office/drawing/2014/main" id="{00000000-0008-0000-0500-000066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51" name="Text Box 79">
          <a:extLst>
            <a:ext uri="{FF2B5EF4-FFF2-40B4-BE49-F238E27FC236}">
              <a16:creationId xmlns="" xmlns:a16="http://schemas.microsoft.com/office/drawing/2014/main" id="{00000000-0008-0000-0500-000067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52" name="Text Box 78">
          <a:extLst>
            <a:ext uri="{FF2B5EF4-FFF2-40B4-BE49-F238E27FC236}">
              <a16:creationId xmlns="" xmlns:a16="http://schemas.microsoft.com/office/drawing/2014/main" id="{00000000-0008-0000-0500-000068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53" name="Text Box 79">
          <a:extLst>
            <a:ext uri="{FF2B5EF4-FFF2-40B4-BE49-F238E27FC236}">
              <a16:creationId xmlns="" xmlns:a16="http://schemas.microsoft.com/office/drawing/2014/main" id="{00000000-0008-0000-0500-000069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54" name="Text Box 78">
          <a:extLst>
            <a:ext uri="{FF2B5EF4-FFF2-40B4-BE49-F238E27FC236}">
              <a16:creationId xmlns="" xmlns:a16="http://schemas.microsoft.com/office/drawing/2014/main" id="{00000000-0008-0000-0500-00006A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55" name="Text Box 79">
          <a:extLst>
            <a:ext uri="{FF2B5EF4-FFF2-40B4-BE49-F238E27FC236}">
              <a16:creationId xmlns="" xmlns:a16="http://schemas.microsoft.com/office/drawing/2014/main" id="{00000000-0008-0000-0500-00006B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56" name="Text Box 78">
          <a:extLst>
            <a:ext uri="{FF2B5EF4-FFF2-40B4-BE49-F238E27FC236}">
              <a16:creationId xmlns="" xmlns:a16="http://schemas.microsoft.com/office/drawing/2014/main" id="{00000000-0008-0000-0500-00006C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57" name="Text Box 79">
          <a:extLst>
            <a:ext uri="{FF2B5EF4-FFF2-40B4-BE49-F238E27FC236}">
              <a16:creationId xmlns="" xmlns:a16="http://schemas.microsoft.com/office/drawing/2014/main" id="{00000000-0008-0000-0500-00006D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58" name="Text Box 78">
          <a:extLst>
            <a:ext uri="{FF2B5EF4-FFF2-40B4-BE49-F238E27FC236}">
              <a16:creationId xmlns="" xmlns:a16="http://schemas.microsoft.com/office/drawing/2014/main" id="{00000000-0008-0000-0500-00006E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59" name="Text Box 79">
          <a:extLst>
            <a:ext uri="{FF2B5EF4-FFF2-40B4-BE49-F238E27FC236}">
              <a16:creationId xmlns="" xmlns:a16="http://schemas.microsoft.com/office/drawing/2014/main" id="{00000000-0008-0000-0500-00006F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60" name="Text Box 78">
          <a:extLst>
            <a:ext uri="{FF2B5EF4-FFF2-40B4-BE49-F238E27FC236}">
              <a16:creationId xmlns="" xmlns:a16="http://schemas.microsoft.com/office/drawing/2014/main" id="{00000000-0008-0000-0500-000070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61" name="Text Box 79">
          <a:extLst>
            <a:ext uri="{FF2B5EF4-FFF2-40B4-BE49-F238E27FC236}">
              <a16:creationId xmlns="" xmlns:a16="http://schemas.microsoft.com/office/drawing/2014/main" id="{00000000-0008-0000-0500-000071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62" name="Text Box 78">
          <a:extLst>
            <a:ext uri="{FF2B5EF4-FFF2-40B4-BE49-F238E27FC236}">
              <a16:creationId xmlns="" xmlns:a16="http://schemas.microsoft.com/office/drawing/2014/main" id="{00000000-0008-0000-0500-000072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63" name="Text Box 79">
          <a:extLst>
            <a:ext uri="{FF2B5EF4-FFF2-40B4-BE49-F238E27FC236}">
              <a16:creationId xmlns="" xmlns:a16="http://schemas.microsoft.com/office/drawing/2014/main" id="{00000000-0008-0000-0500-000073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64" name="Text Box 78">
          <a:extLst>
            <a:ext uri="{FF2B5EF4-FFF2-40B4-BE49-F238E27FC236}">
              <a16:creationId xmlns="" xmlns:a16="http://schemas.microsoft.com/office/drawing/2014/main" id="{00000000-0008-0000-0500-000074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65" name="Text Box 79">
          <a:extLst>
            <a:ext uri="{FF2B5EF4-FFF2-40B4-BE49-F238E27FC236}">
              <a16:creationId xmlns="" xmlns:a16="http://schemas.microsoft.com/office/drawing/2014/main" id="{00000000-0008-0000-0500-000075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66" name="Text Box 78">
          <a:extLst>
            <a:ext uri="{FF2B5EF4-FFF2-40B4-BE49-F238E27FC236}">
              <a16:creationId xmlns="" xmlns:a16="http://schemas.microsoft.com/office/drawing/2014/main" id="{00000000-0008-0000-0500-000076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67" name="Text Box 79">
          <a:extLst>
            <a:ext uri="{FF2B5EF4-FFF2-40B4-BE49-F238E27FC236}">
              <a16:creationId xmlns="" xmlns:a16="http://schemas.microsoft.com/office/drawing/2014/main" id="{00000000-0008-0000-0500-000077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68" name="Text Box 78">
          <a:extLst>
            <a:ext uri="{FF2B5EF4-FFF2-40B4-BE49-F238E27FC236}">
              <a16:creationId xmlns="" xmlns:a16="http://schemas.microsoft.com/office/drawing/2014/main" id="{00000000-0008-0000-0500-000078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69" name="Text Box 79">
          <a:extLst>
            <a:ext uri="{FF2B5EF4-FFF2-40B4-BE49-F238E27FC236}">
              <a16:creationId xmlns="" xmlns:a16="http://schemas.microsoft.com/office/drawing/2014/main" id="{00000000-0008-0000-0500-000079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70" name="Text Box 78">
          <a:extLst>
            <a:ext uri="{FF2B5EF4-FFF2-40B4-BE49-F238E27FC236}">
              <a16:creationId xmlns="" xmlns:a16="http://schemas.microsoft.com/office/drawing/2014/main" id="{00000000-0008-0000-0500-00007A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71" name="Text Box 79">
          <a:extLst>
            <a:ext uri="{FF2B5EF4-FFF2-40B4-BE49-F238E27FC236}">
              <a16:creationId xmlns="" xmlns:a16="http://schemas.microsoft.com/office/drawing/2014/main" id="{00000000-0008-0000-0500-00007B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72" name="Text Box 78">
          <a:extLst>
            <a:ext uri="{FF2B5EF4-FFF2-40B4-BE49-F238E27FC236}">
              <a16:creationId xmlns="" xmlns:a16="http://schemas.microsoft.com/office/drawing/2014/main" id="{00000000-0008-0000-0500-00007C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73" name="Text Box 79">
          <a:extLst>
            <a:ext uri="{FF2B5EF4-FFF2-40B4-BE49-F238E27FC236}">
              <a16:creationId xmlns="" xmlns:a16="http://schemas.microsoft.com/office/drawing/2014/main" id="{00000000-0008-0000-0500-00007D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74" name="Text Box 78">
          <a:extLst>
            <a:ext uri="{FF2B5EF4-FFF2-40B4-BE49-F238E27FC236}">
              <a16:creationId xmlns="" xmlns:a16="http://schemas.microsoft.com/office/drawing/2014/main" id="{00000000-0008-0000-0500-00007E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75" name="Text Box 79">
          <a:extLst>
            <a:ext uri="{FF2B5EF4-FFF2-40B4-BE49-F238E27FC236}">
              <a16:creationId xmlns="" xmlns:a16="http://schemas.microsoft.com/office/drawing/2014/main" id="{00000000-0008-0000-0500-00007F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76" name="Text Box 78">
          <a:extLst>
            <a:ext uri="{FF2B5EF4-FFF2-40B4-BE49-F238E27FC236}">
              <a16:creationId xmlns="" xmlns:a16="http://schemas.microsoft.com/office/drawing/2014/main" id="{00000000-0008-0000-0500-000080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77" name="Text Box 79">
          <a:extLst>
            <a:ext uri="{FF2B5EF4-FFF2-40B4-BE49-F238E27FC236}">
              <a16:creationId xmlns="" xmlns:a16="http://schemas.microsoft.com/office/drawing/2014/main" id="{00000000-0008-0000-0500-000081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78" name="Text Box 78">
          <a:extLst>
            <a:ext uri="{FF2B5EF4-FFF2-40B4-BE49-F238E27FC236}">
              <a16:creationId xmlns="" xmlns:a16="http://schemas.microsoft.com/office/drawing/2014/main" id="{00000000-0008-0000-0500-000082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79" name="Text Box 79">
          <a:extLst>
            <a:ext uri="{FF2B5EF4-FFF2-40B4-BE49-F238E27FC236}">
              <a16:creationId xmlns="" xmlns:a16="http://schemas.microsoft.com/office/drawing/2014/main" id="{00000000-0008-0000-0500-000083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80" name="Text Box 78">
          <a:extLst>
            <a:ext uri="{FF2B5EF4-FFF2-40B4-BE49-F238E27FC236}">
              <a16:creationId xmlns="" xmlns:a16="http://schemas.microsoft.com/office/drawing/2014/main" id="{00000000-0008-0000-0500-000084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81" name="Text Box 79">
          <a:extLst>
            <a:ext uri="{FF2B5EF4-FFF2-40B4-BE49-F238E27FC236}">
              <a16:creationId xmlns="" xmlns:a16="http://schemas.microsoft.com/office/drawing/2014/main" id="{00000000-0008-0000-0500-000085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82" name="Text Box 78">
          <a:extLst>
            <a:ext uri="{FF2B5EF4-FFF2-40B4-BE49-F238E27FC236}">
              <a16:creationId xmlns="" xmlns:a16="http://schemas.microsoft.com/office/drawing/2014/main" id="{00000000-0008-0000-0500-000086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83" name="Text Box 79">
          <a:extLst>
            <a:ext uri="{FF2B5EF4-FFF2-40B4-BE49-F238E27FC236}">
              <a16:creationId xmlns="" xmlns:a16="http://schemas.microsoft.com/office/drawing/2014/main" id="{00000000-0008-0000-0500-000087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84" name="Text Box 78">
          <a:extLst>
            <a:ext uri="{FF2B5EF4-FFF2-40B4-BE49-F238E27FC236}">
              <a16:creationId xmlns="" xmlns:a16="http://schemas.microsoft.com/office/drawing/2014/main" id="{00000000-0008-0000-0500-000088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85" name="Text Box 79">
          <a:extLst>
            <a:ext uri="{FF2B5EF4-FFF2-40B4-BE49-F238E27FC236}">
              <a16:creationId xmlns="" xmlns:a16="http://schemas.microsoft.com/office/drawing/2014/main" id="{00000000-0008-0000-0500-000089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86" name="Text Box 78">
          <a:extLst>
            <a:ext uri="{FF2B5EF4-FFF2-40B4-BE49-F238E27FC236}">
              <a16:creationId xmlns="" xmlns:a16="http://schemas.microsoft.com/office/drawing/2014/main" id="{00000000-0008-0000-0500-00008A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87" name="Text Box 79">
          <a:extLst>
            <a:ext uri="{FF2B5EF4-FFF2-40B4-BE49-F238E27FC236}">
              <a16:creationId xmlns="" xmlns:a16="http://schemas.microsoft.com/office/drawing/2014/main" id="{00000000-0008-0000-0500-00008B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88" name="Text Box 78">
          <a:extLst>
            <a:ext uri="{FF2B5EF4-FFF2-40B4-BE49-F238E27FC236}">
              <a16:creationId xmlns="" xmlns:a16="http://schemas.microsoft.com/office/drawing/2014/main" id="{00000000-0008-0000-0500-00008C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89" name="Text Box 79">
          <a:extLst>
            <a:ext uri="{FF2B5EF4-FFF2-40B4-BE49-F238E27FC236}">
              <a16:creationId xmlns="" xmlns:a16="http://schemas.microsoft.com/office/drawing/2014/main" id="{00000000-0008-0000-0500-00008D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90" name="Text Box 78">
          <a:extLst>
            <a:ext uri="{FF2B5EF4-FFF2-40B4-BE49-F238E27FC236}">
              <a16:creationId xmlns="" xmlns:a16="http://schemas.microsoft.com/office/drawing/2014/main" id="{00000000-0008-0000-0500-00008E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91" name="Text Box 79">
          <a:extLst>
            <a:ext uri="{FF2B5EF4-FFF2-40B4-BE49-F238E27FC236}">
              <a16:creationId xmlns="" xmlns:a16="http://schemas.microsoft.com/office/drawing/2014/main" id="{00000000-0008-0000-0500-00008F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92" name="Text Box 78">
          <a:extLst>
            <a:ext uri="{FF2B5EF4-FFF2-40B4-BE49-F238E27FC236}">
              <a16:creationId xmlns="" xmlns:a16="http://schemas.microsoft.com/office/drawing/2014/main" id="{00000000-0008-0000-0500-000090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93" name="Text Box 79">
          <a:extLst>
            <a:ext uri="{FF2B5EF4-FFF2-40B4-BE49-F238E27FC236}">
              <a16:creationId xmlns="" xmlns:a16="http://schemas.microsoft.com/office/drawing/2014/main" id="{00000000-0008-0000-0500-000091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94" name="Text Box 78">
          <a:extLst>
            <a:ext uri="{FF2B5EF4-FFF2-40B4-BE49-F238E27FC236}">
              <a16:creationId xmlns="" xmlns:a16="http://schemas.microsoft.com/office/drawing/2014/main" id="{00000000-0008-0000-0500-000092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95" name="Text Box 79">
          <a:extLst>
            <a:ext uri="{FF2B5EF4-FFF2-40B4-BE49-F238E27FC236}">
              <a16:creationId xmlns="" xmlns:a16="http://schemas.microsoft.com/office/drawing/2014/main" id="{00000000-0008-0000-0500-000093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96" name="Text Box 78">
          <a:extLst>
            <a:ext uri="{FF2B5EF4-FFF2-40B4-BE49-F238E27FC236}">
              <a16:creationId xmlns="" xmlns:a16="http://schemas.microsoft.com/office/drawing/2014/main" id="{00000000-0008-0000-0500-000094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97" name="Text Box 79">
          <a:extLst>
            <a:ext uri="{FF2B5EF4-FFF2-40B4-BE49-F238E27FC236}">
              <a16:creationId xmlns="" xmlns:a16="http://schemas.microsoft.com/office/drawing/2014/main" id="{00000000-0008-0000-0500-000095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98" name="Text Box 78">
          <a:extLst>
            <a:ext uri="{FF2B5EF4-FFF2-40B4-BE49-F238E27FC236}">
              <a16:creationId xmlns="" xmlns:a16="http://schemas.microsoft.com/office/drawing/2014/main" id="{00000000-0008-0000-0500-000096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199" name="Text Box 79">
          <a:extLst>
            <a:ext uri="{FF2B5EF4-FFF2-40B4-BE49-F238E27FC236}">
              <a16:creationId xmlns="" xmlns:a16="http://schemas.microsoft.com/office/drawing/2014/main" id="{00000000-0008-0000-0500-000097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00" name="Text Box 78">
          <a:extLst>
            <a:ext uri="{FF2B5EF4-FFF2-40B4-BE49-F238E27FC236}">
              <a16:creationId xmlns="" xmlns:a16="http://schemas.microsoft.com/office/drawing/2014/main" id="{00000000-0008-0000-0500-000098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01" name="Text Box 79">
          <a:extLst>
            <a:ext uri="{FF2B5EF4-FFF2-40B4-BE49-F238E27FC236}">
              <a16:creationId xmlns="" xmlns:a16="http://schemas.microsoft.com/office/drawing/2014/main" id="{00000000-0008-0000-0500-000099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02" name="Text Box 78">
          <a:extLst>
            <a:ext uri="{FF2B5EF4-FFF2-40B4-BE49-F238E27FC236}">
              <a16:creationId xmlns="" xmlns:a16="http://schemas.microsoft.com/office/drawing/2014/main" id="{00000000-0008-0000-0500-00009A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03" name="Text Box 79">
          <a:extLst>
            <a:ext uri="{FF2B5EF4-FFF2-40B4-BE49-F238E27FC236}">
              <a16:creationId xmlns="" xmlns:a16="http://schemas.microsoft.com/office/drawing/2014/main" id="{00000000-0008-0000-0500-00009B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04" name="Text Box 78">
          <a:extLst>
            <a:ext uri="{FF2B5EF4-FFF2-40B4-BE49-F238E27FC236}">
              <a16:creationId xmlns="" xmlns:a16="http://schemas.microsoft.com/office/drawing/2014/main" id="{00000000-0008-0000-0500-00009C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05" name="Text Box 79">
          <a:extLst>
            <a:ext uri="{FF2B5EF4-FFF2-40B4-BE49-F238E27FC236}">
              <a16:creationId xmlns="" xmlns:a16="http://schemas.microsoft.com/office/drawing/2014/main" id="{00000000-0008-0000-0500-00009D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06" name="Text Box 78">
          <a:extLst>
            <a:ext uri="{FF2B5EF4-FFF2-40B4-BE49-F238E27FC236}">
              <a16:creationId xmlns="" xmlns:a16="http://schemas.microsoft.com/office/drawing/2014/main" id="{00000000-0008-0000-0500-00009E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07" name="Text Box 79">
          <a:extLst>
            <a:ext uri="{FF2B5EF4-FFF2-40B4-BE49-F238E27FC236}">
              <a16:creationId xmlns="" xmlns:a16="http://schemas.microsoft.com/office/drawing/2014/main" id="{00000000-0008-0000-0500-00009F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08" name="Text Box 78">
          <a:extLst>
            <a:ext uri="{FF2B5EF4-FFF2-40B4-BE49-F238E27FC236}">
              <a16:creationId xmlns="" xmlns:a16="http://schemas.microsoft.com/office/drawing/2014/main" id="{00000000-0008-0000-0500-0000A0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09" name="Text Box 79">
          <a:extLst>
            <a:ext uri="{FF2B5EF4-FFF2-40B4-BE49-F238E27FC236}">
              <a16:creationId xmlns="" xmlns:a16="http://schemas.microsoft.com/office/drawing/2014/main" id="{00000000-0008-0000-0500-0000A1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10" name="Text Box 78">
          <a:extLst>
            <a:ext uri="{FF2B5EF4-FFF2-40B4-BE49-F238E27FC236}">
              <a16:creationId xmlns="" xmlns:a16="http://schemas.microsoft.com/office/drawing/2014/main" id="{00000000-0008-0000-0500-0000A2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11" name="Text Box 79">
          <a:extLst>
            <a:ext uri="{FF2B5EF4-FFF2-40B4-BE49-F238E27FC236}">
              <a16:creationId xmlns="" xmlns:a16="http://schemas.microsoft.com/office/drawing/2014/main" id="{00000000-0008-0000-0500-0000A3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12" name="Text Box 78">
          <a:extLst>
            <a:ext uri="{FF2B5EF4-FFF2-40B4-BE49-F238E27FC236}">
              <a16:creationId xmlns="" xmlns:a16="http://schemas.microsoft.com/office/drawing/2014/main" id="{00000000-0008-0000-0500-0000A4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13" name="Text Box 79">
          <a:extLst>
            <a:ext uri="{FF2B5EF4-FFF2-40B4-BE49-F238E27FC236}">
              <a16:creationId xmlns="" xmlns:a16="http://schemas.microsoft.com/office/drawing/2014/main" id="{00000000-0008-0000-0500-0000A5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14" name="Text Box 78">
          <a:extLst>
            <a:ext uri="{FF2B5EF4-FFF2-40B4-BE49-F238E27FC236}">
              <a16:creationId xmlns="" xmlns:a16="http://schemas.microsoft.com/office/drawing/2014/main" id="{00000000-0008-0000-0500-0000A6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15" name="Text Box 79">
          <a:extLst>
            <a:ext uri="{FF2B5EF4-FFF2-40B4-BE49-F238E27FC236}">
              <a16:creationId xmlns="" xmlns:a16="http://schemas.microsoft.com/office/drawing/2014/main" id="{00000000-0008-0000-0500-0000A7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16" name="Text Box 78">
          <a:extLst>
            <a:ext uri="{FF2B5EF4-FFF2-40B4-BE49-F238E27FC236}">
              <a16:creationId xmlns="" xmlns:a16="http://schemas.microsoft.com/office/drawing/2014/main" id="{00000000-0008-0000-0500-0000A8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17" name="Text Box 79">
          <a:extLst>
            <a:ext uri="{FF2B5EF4-FFF2-40B4-BE49-F238E27FC236}">
              <a16:creationId xmlns="" xmlns:a16="http://schemas.microsoft.com/office/drawing/2014/main" id="{00000000-0008-0000-0500-0000A9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18" name="Text Box 78">
          <a:extLst>
            <a:ext uri="{FF2B5EF4-FFF2-40B4-BE49-F238E27FC236}">
              <a16:creationId xmlns="" xmlns:a16="http://schemas.microsoft.com/office/drawing/2014/main" id="{00000000-0008-0000-0500-0000AA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19" name="Text Box 79">
          <a:extLst>
            <a:ext uri="{FF2B5EF4-FFF2-40B4-BE49-F238E27FC236}">
              <a16:creationId xmlns="" xmlns:a16="http://schemas.microsoft.com/office/drawing/2014/main" id="{00000000-0008-0000-0500-0000AB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20" name="Text Box 78">
          <a:extLst>
            <a:ext uri="{FF2B5EF4-FFF2-40B4-BE49-F238E27FC236}">
              <a16:creationId xmlns="" xmlns:a16="http://schemas.microsoft.com/office/drawing/2014/main" id="{00000000-0008-0000-0500-0000AC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21" name="Text Box 79">
          <a:extLst>
            <a:ext uri="{FF2B5EF4-FFF2-40B4-BE49-F238E27FC236}">
              <a16:creationId xmlns="" xmlns:a16="http://schemas.microsoft.com/office/drawing/2014/main" id="{00000000-0008-0000-0500-0000AD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22" name="Text Box 78">
          <a:extLst>
            <a:ext uri="{FF2B5EF4-FFF2-40B4-BE49-F238E27FC236}">
              <a16:creationId xmlns="" xmlns:a16="http://schemas.microsoft.com/office/drawing/2014/main" id="{00000000-0008-0000-0500-0000AE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23" name="Text Box 79">
          <a:extLst>
            <a:ext uri="{FF2B5EF4-FFF2-40B4-BE49-F238E27FC236}">
              <a16:creationId xmlns="" xmlns:a16="http://schemas.microsoft.com/office/drawing/2014/main" id="{00000000-0008-0000-0500-0000AF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24" name="Text Box 78">
          <a:extLst>
            <a:ext uri="{FF2B5EF4-FFF2-40B4-BE49-F238E27FC236}">
              <a16:creationId xmlns="" xmlns:a16="http://schemas.microsoft.com/office/drawing/2014/main" id="{00000000-0008-0000-0500-0000B0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25" name="Text Box 79">
          <a:extLst>
            <a:ext uri="{FF2B5EF4-FFF2-40B4-BE49-F238E27FC236}">
              <a16:creationId xmlns="" xmlns:a16="http://schemas.microsoft.com/office/drawing/2014/main" id="{00000000-0008-0000-0500-0000B1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26" name="Text Box 78">
          <a:extLst>
            <a:ext uri="{FF2B5EF4-FFF2-40B4-BE49-F238E27FC236}">
              <a16:creationId xmlns="" xmlns:a16="http://schemas.microsoft.com/office/drawing/2014/main" id="{00000000-0008-0000-0500-0000B2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27" name="Text Box 79">
          <a:extLst>
            <a:ext uri="{FF2B5EF4-FFF2-40B4-BE49-F238E27FC236}">
              <a16:creationId xmlns="" xmlns:a16="http://schemas.microsoft.com/office/drawing/2014/main" id="{00000000-0008-0000-0500-0000B3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28" name="Text Box 78">
          <a:extLst>
            <a:ext uri="{FF2B5EF4-FFF2-40B4-BE49-F238E27FC236}">
              <a16:creationId xmlns="" xmlns:a16="http://schemas.microsoft.com/office/drawing/2014/main" id="{00000000-0008-0000-0500-0000B4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29" name="Text Box 79">
          <a:extLst>
            <a:ext uri="{FF2B5EF4-FFF2-40B4-BE49-F238E27FC236}">
              <a16:creationId xmlns="" xmlns:a16="http://schemas.microsoft.com/office/drawing/2014/main" id="{00000000-0008-0000-0500-0000B5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30" name="Text Box 78">
          <a:extLst>
            <a:ext uri="{FF2B5EF4-FFF2-40B4-BE49-F238E27FC236}">
              <a16:creationId xmlns="" xmlns:a16="http://schemas.microsoft.com/office/drawing/2014/main" id="{00000000-0008-0000-0500-0000B6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31" name="Text Box 79">
          <a:extLst>
            <a:ext uri="{FF2B5EF4-FFF2-40B4-BE49-F238E27FC236}">
              <a16:creationId xmlns="" xmlns:a16="http://schemas.microsoft.com/office/drawing/2014/main" id="{00000000-0008-0000-0500-0000B7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32" name="Text Box 78">
          <a:extLst>
            <a:ext uri="{FF2B5EF4-FFF2-40B4-BE49-F238E27FC236}">
              <a16:creationId xmlns="" xmlns:a16="http://schemas.microsoft.com/office/drawing/2014/main" id="{00000000-0008-0000-0500-0000B8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33" name="Text Box 79">
          <a:extLst>
            <a:ext uri="{FF2B5EF4-FFF2-40B4-BE49-F238E27FC236}">
              <a16:creationId xmlns="" xmlns:a16="http://schemas.microsoft.com/office/drawing/2014/main" id="{00000000-0008-0000-0500-0000B9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34" name="Text Box 78">
          <a:extLst>
            <a:ext uri="{FF2B5EF4-FFF2-40B4-BE49-F238E27FC236}">
              <a16:creationId xmlns="" xmlns:a16="http://schemas.microsoft.com/office/drawing/2014/main" id="{00000000-0008-0000-0500-0000BA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35" name="Text Box 79">
          <a:extLst>
            <a:ext uri="{FF2B5EF4-FFF2-40B4-BE49-F238E27FC236}">
              <a16:creationId xmlns="" xmlns:a16="http://schemas.microsoft.com/office/drawing/2014/main" id="{00000000-0008-0000-0500-0000BB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36" name="Text Box 78">
          <a:extLst>
            <a:ext uri="{FF2B5EF4-FFF2-40B4-BE49-F238E27FC236}">
              <a16:creationId xmlns="" xmlns:a16="http://schemas.microsoft.com/office/drawing/2014/main" id="{00000000-0008-0000-0500-0000BC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37" name="Text Box 79">
          <a:extLst>
            <a:ext uri="{FF2B5EF4-FFF2-40B4-BE49-F238E27FC236}">
              <a16:creationId xmlns="" xmlns:a16="http://schemas.microsoft.com/office/drawing/2014/main" id="{00000000-0008-0000-0500-0000BD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38" name="Text Box 78">
          <a:extLst>
            <a:ext uri="{FF2B5EF4-FFF2-40B4-BE49-F238E27FC236}">
              <a16:creationId xmlns="" xmlns:a16="http://schemas.microsoft.com/office/drawing/2014/main" id="{00000000-0008-0000-0500-0000BE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39" name="Text Box 79">
          <a:extLst>
            <a:ext uri="{FF2B5EF4-FFF2-40B4-BE49-F238E27FC236}">
              <a16:creationId xmlns="" xmlns:a16="http://schemas.microsoft.com/office/drawing/2014/main" id="{00000000-0008-0000-0500-0000BF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40" name="Text Box 78">
          <a:extLst>
            <a:ext uri="{FF2B5EF4-FFF2-40B4-BE49-F238E27FC236}">
              <a16:creationId xmlns="" xmlns:a16="http://schemas.microsoft.com/office/drawing/2014/main" id="{00000000-0008-0000-0500-0000C0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41" name="Text Box 79">
          <a:extLst>
            <a:ext uri="{FF2B5EF4-FFF2-40B4-BE49-F238E27FC236}">
              <a16:creationId xmlns="" xmlns:a16="http://schemas.microsoft.com/office/drawing/2014/main" id="{00000000-0008-0000-0500-0000C1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42" name="Text Box 78">
          <a:extLst>
            <a:ext uri="{FF2B5EF4-FFF2-40B4-BE49-F238E27FC236}">
              <a16:creationId xmlns="" xmlns:a16="http://schemas.microsoft.com/office/drawing/2014/main" id="{00000000-0008-0000-0500-0000C2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43" name="Text Box 79">
          <a:extLst>
            <a:ext uri="{FF2B5EF4-FFF2-40B4-BE49-F238E27FC236}">
              <a16:creationId xmlns="" xmlns:a16="http://schemas.microsoft.com/office/drawing/2014/main" id="{00000000-0008-0000-0500-0000C3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44" name="Text Box 78">
          <a:extLst>
            <a:ext uri="{FF2B5EF4-FFF2-40B4-BE49-F238E27FC236}">
              <a16:creationId xmlns="" xmlns:a16="http://schemas.microsoft.com/office/drawing/2014/main" id="{00000000-0008-0000-0500-0000C4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45" name="Text Box 79">
          <a:extLst>
            <a:ext uri="{FF2B5EF4-FFF2-40B4-BE49-F238E27FC236}">
              <a16:creationId xmlns="" xmlns:a16="http://schemas.microsoft.com/office/drawing/2014/main" id="{00000000-0008-0000-0500-0000C5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46" name="Text Box 78">
          <a:extLst>
            <a:ext uri="{FF2B5EF4-FFF2-40B4-BE49-F238E27FC236}">
              <a16:creationId xmlns="" xmlns:a16="http://schemas.microsoft.com/office/drawing/2014/main" id="{00000000-0008-0000-0500-0000C6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47" name="Text Box 79">
          <a:extLst>
            <a:ext uri="{FF2B5EF4-FFF2-40B4-BE49-F238E27FC236}">
              <a16:creationId xmlns="" xmlns:a16="http://schemas.microsoft.com/office/drawing/2014/main" id="{00000000-0008-0000-0500-0000C7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48" name="Text Box 78">
          <a:extLst>
            <a:ext uri="{FF2B5EF4-FFF2-40B4-BE49-F238E27FC236}">
              <a16:creationId xmlns="" xmlns:a16="http://schemas.microsoft.com/office/drawing/2014/main" id="{00000000-0008-0000-0500-0000C8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49" name="Text Box 79">
          <a:extLst>
            <a:ext uri="{FF2B5EF4-FFF2-40B4-BE49-F238E27FC236}">
              <a16:creationId xmlns="" xmlns:a16="http://schemas.microsoft.com/office/drawing/2014/main" id="{00000000-0008-0000-0500-0000C9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50" name="Text Box 78">
          <a:extLst>
            <a:ext uri="{FF2B5EF4-FFF2-40B4-BE49-F238E27FC236}">
              <a16:creationId xmlns="" xmlns:a16="http://schemas.microsoft.com/office/drawing/2014/main" id="{00000000-0008-0000-0500-0000CA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51" name="Text Box 79">
          <a:extLst>
            <a:ext uri="{FF2B5EF4-FFF2-40B4-BE49-F238E27FC236}">
              <a16:creationId xmlns="" xmlns:a16="http://schemas.microsoft.com/office/drawing/2014/main" id="{00000000-0008-0000-0500-0000CB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52" name="Text Box 78">
          <a:extLst>
            <a:ext uri="{FF2B5EF4-FFF2-40B4-BE49-F238E27FC236}">
              <a16:creationId xmlns="" xmlns:a16="http://schemas.microsoft.com/office/drawing/2014/main" id="{00000000-0008-0000-0500-0000CC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53" name="Text Box 79">
          <a:extLst>
            <a:ext uri="{FF2B5EF4-FFF2-40B4-BE49-F238E27FC236}">
              <a16:creationId xmlns="" xmlns:a16="http://schemas.microsoft.com/office/drawing/2014/main" id="{00000000-0008-0000-0500-0000CD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54" name="Text Box 78">
          <a:extLst>
            <a:ext uri="{FF2B5EF4-FFF2-40B4-BE49-F238E27FC236}">
              <a16:creationId xmlns="" xmlns:a16="http://schemas.microsoft.com/office/drawing/2014/main" id="{00000000-0008-0000-0500-0000CE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55" name="Text Box 79">
          <a:extLst>
            <a:ext uri="{FF2B5EF4-FFF2-40B4-BE49-F238E27FC236}">
              <a16:creationId xmlns="" xmlns:a16="http://schemas.microsoft.com/office/drawing/2014/main" id="{00000000-0008-0000-0500-0000CF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56" name="Text Box 78">
          <a:extLst>
            <a:ext uri="{FF2B5EF4-FFF2-40B4-BE49-F238E27FC236}">
              <a16:creationId xmlns="" xmlns:a16="http://schemas.microsoft.com/office/drawing/2014/main" id="{00000000-0008-0000-0500-0000D0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57" name="Text Box 79">
          <a:extLst>
            <a:ext uri="{FF2B5EF4-FFF2-40B4-BE49-F238E27FC236}">
              <a16:creationId xmlns="" xmlns:a16="http://schemas.microsoft.com/office/drawing/2014/main" id="{00000000-0008-0000-0500-0000D1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58" name="Text Box 78">
          <a:extLst>
            <a:ext uri="{FF2B5EF4-FFF2-40B4-BE49-F238E27FC236}">
              <a16:creationId xmlns="" xmlns:a16="http://schemas.microsoft.com/office/drawing/2014/main" id="{00000000-0008-0000-0500-0000D2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59" name="Text Box 79">
          <a:extLst>
            <a:ext uri="{FF2B5EF4-FFF2-40B4-BE49-F238E27FC236}">
              <a16:creationId xmlns="" xmlns:a16="http://schemas.microsoft.com/office/drawing/2014/main" id="{00000000-0008-0000-0500-0000D3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60" name="Text Box 78">
          <a:extLst>
            <a:ext uri="{FF2B5EF4-FFF2-40B4-BE49-F238E27FC236}">
              <a16:creationId xmlns="" xmlns:a16="http://schemas.microsoft.com/office/drawing/2014/main" id="{00000000-0008-0000-0500-0000D4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61" name="Text Box 79">
          <a:extLst>
            <a:ext uri="{FF2B5EF4-FFF2-40B4-BE49-F238E27FC236}">
              <a16:creationId xmlns="" xmlns:a16="http://schemas.microsoft.com/office/drawing/2014/main" id="{00000000-0008-0000-0500-0000D5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62" name="Text Box 78">
          <a:extLst>
            <a:ext uri="{FF2B5EF4-FFF2-40B4-BE49-F238E27FC236}">
              <a16:creationId xmlns="" xmlns:a16="http://schemas.microsoft.com/office/drawing/2014/main" id="{00000000-0008-0000-0500-0000D6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63" name="Text Box 79">
          <a:extLst>
            <a:ext uri="{FF2B5EF4-FFF2-40B4-BE49-F238E27FC236}">
              <a16:creationId xmlns="" xmlns:a16="http://schemas.microsoft.com/office/drawing/2014/main" id="{00000000-0008-0000-0500-0000D7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64" name="Text Box 78">
          <a:extLst>
            <a:ext uri="{FF2B5EF4-FFF2-40B4-BE49-F238E27FC236}">
              <a16:creationId xmlns="" xmlns:a16="http://schemas.microsoft.com/office/drawing/2014/main" id="{00000000-0008-0000-0500-0000D8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65" name="Text Box 79">
          <a:extLst>
            <a:ext uri="{FF2B5EF4-FFF2-40B4-BE49-F238E27FC236}">
              <a16:creationId xmlns="" xmlns:a16="http://schemas.microsoft.com/office/drawing/2014/main" id="{00000000-0008-0000-0500-0000D9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66" name="Text Box 78">
          <a:extLst>
            <a:ext uri="{FF2B5EF4-FFF2-40B4-BE49-F238E27FC236}">
              <a16:creationId xmlns="" xmlns:a16="http://schemas.microsoft.com/office/drawing/2014/main" id="{00000000-0008-0000-0500-0000DA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67" name="Text Box 79">
          <a:extLst>
            <a:ext uri="{FF2B5EF4-FFF2-40B4-BE49-F238E27FC236}">
              <a16:creationId xmlns="" xmlns:a16="http://schemas.microsoft.com/office/drawing/2014/main" id="{00000000-0008-0000-0500-0000DB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68" name="Text Box 78">
          <a:extLst>
            <a:ext uri="{FF2B5EF4-FFF2-40B4-BE49-F238E27FC236}">
              <a16:creationId xmlns="" xmlns:a16="http://schemas.microsoft.com/office/drawing/2014/main" id="{00000000-0008-0000-0500-0000DC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69" name="Text Box 79">
          <a:extLst>
            <a:ext uri="{FF2B5EF4-FFF2-40B4-BE49-F238E27FC236}">
              <a16:creationId xmlns="" xmlns:a16="http://schemas.microsoft.com/office/drawing/2014/main" id="{00000000-0008-0000-0500-0000DD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70" name="Text Box 78">
          <a:extLst>
            <a:ext uri="{FF2B5EF4-FFF2-40B4-BE49-F238E27FC236}">
              <a16:creationId xmlns="" xmlns:a16="http://schemas.microsoft.com/office/drawing/2014/main" id="{00000000-0008-0000-0500-0000DE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71" name="Text Box 79">
          <a:extLst>
            <a:ext uri="{FF2B5EF4-FFF2-40B4-BE49-F238E27FC236}">
              <a16:creationId xmlns="" xmlns:a16="http://schemas.microsoft.com/office/drawing/2014/main" id="{00000000-0008-0000-0500-0000DF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72" name="Text Box 78">
          <a:extLst>
            <a:ext uri="{FF2B5EF4-FFF2-40B4-BE49-F238E27FC236}">
              <a16:creationId xmlns="" xmlns:a16="http://schemas.microsoft.com/office/drawing/2014/main" id="{00000000-0008-0000-0500-0000E0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73" name="Text Box 79">
          <a:extLst>
            <a:ext uri="{FF2B5EF4-FFF2-40B4-BE49-F238E27FC236}">
              <a16:creationId xmlns="" xmlns:a16="http://schemas.microsoft.com/office/drawing/2014/main" id="{00000000-0008-0000-0500-0000E1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74" name="Text Box 78">
          <a:extLst>
            <a:ext uri="{FF2B5EF4-FFF2-40B4-BE49-F238E27FC236}">
              <a16:creationId xmlns="" xmlns:a16="http://schemas.microsoft.com/office/drawing/2014/main" id="{00000000-0008-0000-0500-0000E2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75" name="Text Box 79">
          <a:extLst>
            <a:ext uri="{FF2B5EF4-FFF2-40B4-BE49-F238E27FC236}">
              <a16:creationId xmlns="" xmlns:a16="http://schemas.microsoft.com/office/drawing/2014/main" id="{00000000-0008-0000-0500-0000E3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76" name="Text Box 78">
          <a:extLst>
            <a:ext uri="{FF2B5EF4-FFF2-40B4-BE49-F238E27FC236}">
              <a16:creationId xmlns="" xmlns:a16="http://schemas.microsoft.com/office/drawing/2014/main" id="{00000000-0008-0000-0500-0000E4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77" name="Text Box 79">
          <a:extLst>
            <a:ext uri="{FF2B5EF4-FFF2-40B4-BE49-F238E27FC236}">
              <a16:creationId xmlns="" xmlns:a16="http://schemas.microsoft.com/office/drawing/2014/main" id="{00000000-0008-0000-0500-0000E5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78" name="Text Box 78">
          <a:extLst>
            <a:ext uri="{FF2B5EF4-FFF2-40B4-BE49-F238E27FC236}">
              <a16:creationId xmlns="" xmlns:a16="http://schemas.microsoft.com/office/drawing/2014/main" id="{00000000-0008-0000-0500-0000E6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79" name="Text Box 79">
          <a:extLst>
            <a:ext uri="{FF2B5EF4-FFF2-40B4-BE49-F238E27FC236}">
              <a16:creationId xmlns="" xmlns:a16="http://schemas.microsoft.com/office/drawing/2014/main" id="{00000000-0008-0000-0500-0000E7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80" name="Text Box 78">
          <a:extLst>
            <a:ext uri="{FF2B5EF4-FFF2-40B4-BE49-F238E27FC236}">
              <a16:creationId xmlns="" xmlns:a16="http://schemas.microsoft.com/office/drawing/2014/main" id="{00000000-0008-0000-0500-0000E8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81" name="Text Box 79">
          <a:extLst>
            <a:ext uri="{FF2B5EF4-FFF2-40B4-BE49-F238E27FC236}">
              <a16:creationId xmlns="" xmlns:a16="http://schemas.microsoft.com/office/drawing/2014/main" id="{00000000-0008-0000-0500-0000E9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82" name="Text Box 78">
          <a:extLst>
            <a:ext uri="{FF2B5EF4-FFF2-40B4-BE49-F238E27FC236}">
              <a16:creationId xmlns="" xmlns:a16="http://schemas.microsoft.com/office/drawing/2014/main" id="{00000000-0008-0000-0500-0000EA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83" name="Text Box 79">
          <a:extLst>
            <a:ext uri="{FF2B5EF4-FFF2-40B4-BE49-F238E27FC236}">
              <a16:creationId xmlns="" xmlns:a16="http://schemas.microsoft.com/office/drawing/2014/main" id="{00000000-0008-0000-0500-0000EB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84" name="Text Box 78">
          <a:extLst>
            <a:ext uri="{FF2B5EF4-FFF2-40B4-BE49-F238E27FC236}">
              <a16:creationId xmlns="" xmlns:a16="http://schemas.microsoft.com/office/drawing/2014/main" id="{00000000-0008-0000-0500-0000EC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85" name="Text Box 79">
          <a:extLst>
            <a:ext uri="{FF2B5EF4-FFF2-40B4-BE49-F238E27FC236}">
              <a16:creationId xmlns="" xmlns:a16="http://schemas.microsoft.com/office/drawing/2014/main" id="{00000000-0008-0000-0500-0000ED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86" name="Text Box 78">
          <a:extLst>
            <a:ext uri="{FF2B5EF4-FFF2-40B4-BE49-F238E27FC236}">
              <a16:creationId xmlns="" xmlns:a16="http://schemas.microsoft.com/office/drawing/2014/main" id="{00000000-0008-0000-0500-0000EE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87" name="Text Box 79">
          <a:extLst>
            <a:ext uri="{FF2B5EF4-FFF2-40B4-BE49-F238E27FC236}">
              <a16:creationId xmlns="" xmlns:a16="http://schemas.microsoft.com/office/drawing/2014/main" id="{00000000-0008-0000-0500-0000EF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88" name="Text Box 78">
          <a:extLst>
            <a:ext uri="{FF2B5EF4-FFF2-40B4-BE49-F238E27FC236}">
              <a16:creationId xmlns="" xmlns:a16="http://schemas.microsoft.com/office/drawing/2014/main" id="{00000000-0008-0000-0500-0000F0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89" name="Text Box 79">
          <a:extLst>
            <a:ext uri="{FF2B5EF4-FFF2-40B4-BE49-F238E27FC236}">
              <a16:creationId xmlns="" xmlns:a16="http://schemas.microsoft.com/office/drawing/2014/main" id="{00000000-0008-0000-0500-0000F1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90" name="Text Box 78">
          <a:extLst>
            <a:ext uri="{FF2B5EF4-FFF2-40B4-BE49-F238E27FC236}">
              <a16:creationId xmlns="" xmlns:a16="http://schemas.microsoft.com/office/drawing/2014/main" id="{00000000-0008-0000-0500-0000F2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91" name="Text Box 79">
          <a:extLst>
            <a:ext uri="{FF2B5EF4-FFF2-40B4-BE49-F238E27FC236}">
              <a16:creationId xmlns="" xmlns:a16="http://schemas.microsoft.com/office/drawing/2014/main" id="{00000000-0008-0000-0500-0000F3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92" name="Text Box 78">
          <a:extLst>
            <a:ext uri="{FF2B5EF4-FFF2-40B4-BE49-F238E27FC236}">
              <a16:creationId xmlns="" xmlns:a16="http://schemas.microsoft.com/office/drawing/2014/main" id="{00000000-0008-0000-0500-0000F4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93" name="Text Box 79">
          <a:extLst>
            <a:ext uri="{FF2B5EF4-FFF2-40B4-BE49-F238E27FC236}">
              <a16:creationId xmlns="" xmlns:a16="http://schemas.microsoft.com/office/drawing/2014/main" id="{00000000-0008-0000-0500-0000F5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94" name="Text Box 78">
          <a:extLst>
            <a:ext uri="{FF2B5EF4-FFF2-40B4-BE49-F238E27FC236}">
              <a16:creationId xmlns="" xmlns:a16="http://schemas.microsoft.com/office/drawing/2014/main" id="{00000000-0008-0000-0500-0000F6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95" name="Text Box 79">
          <a:extLst>
            <a:ext uri="{FF2B5EF4-FFF2-40B4-BE49-F238E27FC236}">
              <a16:creationId xmlns="" xmlns:a16="http://schemas.microsoft.com/office/drawing/2014/main" id="{00000000-0008-0000-0500-0000F7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96" name="Text Box 78">
          <a:extLst>
            <a:ext uri="{FF2B5EF4-FFF2-40B4-BE49-F238E27FC236}">
              <a16:creationId xmlns="" xmlns:a16="http://schemas.microsoft.com/office/drawing/2014/main" id="{00000000-0008-0000-0500-0000F8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97" name="Text Box 79">
          <a:extLst>
            <a:ext uri="{FF2B5EF4-FFF2-40B4-BE49-F238E27FC236}">
              <a16:creationId xmlns="" xmlns:a16="http://schemas.microsoft.com/office/drawing/2014/main" id="{00000000-0008-0000-0500-0000F9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98" name="Text Box 78">
          <a:extLst>
            <a:ext uri="{FF2B5EF4-FFF2-40B4-BE49-F238E27FC236}">
              <a16:creationId xmlns="" xmlns:a16="http://schemas.microsoft.com/office/drawing/2014/main" id="{00000000-0008-0000-0500-0000FA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299" name="Text Box 79">
          <a:extLst>
            <a:ext uri="{FF2B5EF4-FFF2-40B4-BE49-F238E27FC236}">
              <a16:creationId xmlns="" xmlns:a16="http://schemas.microsoft.com/office/drawing/2014/main" id="{00000000-0008-0000-0500-0000FB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00" name="Text Box 78">
          <a:extLst>
            <a:ext uri="{FF2B5EF4-FFF2-40B4-BE49-F238E27FC236}">
              <a16:creationId xmlns="" xmlns:a16="http://schemas.microsoft.com/office/drawing/2014/main" id="{00000000-0008-0000-0500-0000FC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01" name="Text Box 79">
          <a:extLst>
            <a:ext uri="{FF2B5EF4-FFF2-40B4-BE49-F238E27FC236}">
              <a16:creationId xmlns="" xmlns:a16="http://schemas.microsoft.com/office/drawing/2014/main" id="{00000000-0008-0000-0500-0000FD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02" name="Text Box 78">
          <a:extLst>
            <a:ext uri="{FF2B5EF4-FFF2-40B4-BE49-F238E27FC236}">
              <a16:creationId xmlns="" xmlns:a16="http://schemas.microsoft.com/office/drawing/2014/main" id="{00000000-0008-0000-0500-0000FE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03" name="Text Box 79">
          <a:extLst>
            <a:ext uri="{FF2B5EF4-FFF2-40B4-BE49-F238E27FC236}">
              <a16:creationId xmlns="" xmlns:a16="http://schemas.microsoft.com/office/drawing/2014/main" id="{00000000-0008-0000-0500-0000FF08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04" name="Text Box 78">
          <a:extLst>
            <a:ext uri="{FF2B5EF4-FFF2-40B4-BE49-F238E27FC236}">
              <a16:creationId xmlns="" xmlns:a16="http://schemas.microsoft.com/office/drawing/2014/main" id="{00000000-0008-0000-0500-000000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05" name="Text Box 79">
          <a:extLst>
            <a:ext uri="{FF2B5EF4-FFF2-40B4-BE49-F238E27FC236}">
              <a16:creationId xmlns="" xmlns:a16="http://schemas.microsoft.com/office/drawing/2014/main" id="{00000000-0008-0000-0500-000001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06" name="Text Box 78">
          <a:extLst>
            <a:ext uri="{FF2B5EF4-FFF2-40B4-BE49-F238E27FC236}">
              <a16:creationId xmlns="" xmlns:a16="http://schemas.microsoft.com/office/drawing/2014/main" id="{00000000-0008-0000-0500-000002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07" name="Text Box 79">
          <a:extLst>
            <a:ext uri="{FF2B5EF4-FFF2-40B4-BE49-F238E27FC236}">
              <a16:creationId xmlns="" xmlns:a16="http://schemas.microsoft.com/office/drawing/2014/main" id="{00000000-0008-0000-0500-000003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08" name="Text Box 78">
          <a:extLst>
            <a:ext uri="{FF2B5EF4-FFF2-40B4-BE49-F238E27FC236}">
              <a16:creationId xmlns="" xmlns:a16="http://schemas.microsoft.com/office/drawing/2014/main" id="{00000000-0008-0000-0500-000004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09" name="Text Box 79">
          <a:extLst>
            <a:ext uri="{FF2B5EF4-FFF2-40B4-BE49-F238E27FC236}">
              <a16:creationId xmlns="" xmlns:a16="http://schemas.microsoft.com/office/drawing/2014/main" id="{00000000-0008-0000-0500-000005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10" name="Text Box 78">
          <a:extLst>
            <a:ext uri="{FF2B5EF4-FFF2-40B4-BE49-F238E27FC236}">
              <a16:creationId xmlns="" xmlns:a16="http://schemas.microsoft.com/office/drawing/2014/main" id="{00000000-0008-0000-0500-000006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11" name="Text Box 79">
          <a:extLst>
            <a:ext uri="{FF2B5EF4-FFF2-40B4-BE49-F238E27FC236}">
              <a16:creationId xmlns="" xmlns:a16="http://schemas.microsoft.com/office/drawing/2014/main" id="{00000000-0008-0000-0500-000007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12" name="Text Box 78">
          <a:extLst>
            <a:ext uri="{FF2B5EF4-FFF2-40B4-BE49-F238E27FC236}">
              <a16:creationId xmlns="" xmlns:a16="http://schemas.microsoft.com/office/drawing/2014/main" id="{00000000-0008-0000-0500-000008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13" name="Text Box 79">
          <a:extLst>
            <a:ext uri="{FF2B5EF4-FFF2-40B4-BE49-F238E27FC236}">
              <a16:creationId xmlns="" xmlns:a16="http://schemas.microsoft.com/office/drawing/2014/main" id="{00000000-0008-0000-0500-000009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14" name="Text Box 78">
          <a:extLst>
            <a:ext uri="{FF2B5EF4-FFF2-40B4-BE49-F238E27FC236}">
              <a16:creationId xmlns="" xmlns:a16="http://schemas.microsoft.com/office/drawing/2014/main" id="{00000000-0008-0000-0500-00000A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15" name="Text Box 79">
          <a:extLst>
            <a:ext uri="{FF2B5EF4-FFF2-40B4-BE49-F238E27FC236}">
              <a16:creationId xmlns="" xmlns:a16="http://schemas.microsoft.com/office/drawing/2014/main" id="{00000000-0008-0000-0500-00000B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16" name="Text Box 78">
          <a:extLst>
            <a:ext uri="{FF2B5EF4-FFF2-40B4-BE49-F238E27FC236}">
              <a16:creationId xmlns="" xmlns:a16="http://schemas.microsoft.com/office/drawing/2014/main" id="{00000000-0008-0000-0500-00000C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17" name="Text Box 79">
          <a:extLst>
            <a:ext uri="{FF2B5EF4-FFF2-40B4-BE49-F238E27FC236}">
              <a16:creationId xmlns="" xmlns:a16="http://schemas.microsoft.com/office/drawing/2014/main" id="{00000000-0008-0000-0500-00000D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18" name="Text Box 78">
          <a:extLst>
            <a:ext uri="{FF2B5EF4-FFF2-40B4-BE49-F238E27FC236}">
              <a16:creationId xmlns="" xmlns:a16="http://schemas.microsoft.com/office/drawing/2014/main" id="{00000000-0008-0000-0500-00000E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19" name="Text Box 79">
          <a:extLst>
            <a:ext uri="{FF2B5EF4-FFF2-40B4-BE49-F238E27FC236}">
              <a16:creationId xmlns="" xmlns:a16="http://schemas.microsoft.com/office/drawing/2014/main" id="{00000000-0008-0000-0500-00000F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20" name="Text Box 78">
          <a:extLst>
            <a:ext uri="{FF2B5EF4-FFF2-40B4-BE49-F238E27FC236}">
              <a16:creationId xmlns="" xmlns:a16="http://schemas.microsoft.com/office/drawing/2014/main" id="{00000000-0008-0000-0500-000010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21" name="Text Box 79">
          <a:extLst>
            <a:ext uri="{FF2B5EF4-FFF2-40B4-BE49-F238E27FC236}">
              <a16:creationId xmlns="" xmlns:a16="http://schemas.microsoft.com/office/drawing/2014/main" id="{00000000-0008-0000-0500-000011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22" name="Text Box 78">
          <a:extLst>
            <a:ext uri="{FF2B5EF4-FFF2-40B4-BE49-F238E27FC236}">
              <a16:creationId xmlns="" xmlns:a16="http://schemas.microsoft.com/office/drawing/2014/main" id="{00000000-0008-0000-0500-000012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23" name="Text Box 79">
          <a:extLst>
            <a:ext uri="{FF2B5EF4-FFF2-40B4-BE49-F238E27FC236}">
              <a16:creationId xmlns="" xmlns:a16="http://schemas.microsoft.com/office/drawing/2014/main" id="{00000000-0008-0000-0500-000013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24" name="Text Box 78">
          <a:extLst>
            <a:ext uri="{FF2B5EF4-FFF2-40B4-BE49-F238E27FC236}">
              <a16:creationId xmlns="" xmlns:a16="http://schemas.microsoft.com/office/drawing/2014/main" id="{00000000-0008-0000-0500-000014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25" name="Text Box 79">
          <a:extLst>
            <a:ext uri="{FF2B5EF4-FFF2-40B4-BE49-F238E27FC236}">
              <a16:creationId xmlns="" xmlns:a16="http://schemas.microsoft.com/office/drawing/2014/main" id="{00000000-0008-0000-0500-000015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26" name="Text Box 78">
          <a:extLst>
            <a:ext uri="{FF2B5EF4-FFF2-40B4-BE49-F238E27FC236}">
              <a16:creationId xmlns="" xmlns:a16="http://schemas.microsoft.com/office/drawing/2014/main" id="{00000000-0008-0000-0500-000016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27" name="Text Box 79">
          <a:extLst>
            <a:ext uri="{FF2B5EF4-FFF2-40B4-BE49-F238E27FC236}">
              <a16:creationId xmlns="" xmlns:a16="http://schemas.microsoft.com/office/drawing/2014/main" id="{00000000-0008-0000-0500-000017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28" name="Text Box 78">
          <a:extLst>
            <a:ext uri="{FF2B5EF4-FFF2-40B4-BE49-F238E27FC236}">
              <a16:creationId xmlns="" xmlns:a16="http://schemas.microsoft.com/office/drawing/2014/main" id="{00000000-0008-0000-0500-000018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29" name="Text Box 79">
          <a:extLst>
            <a:ext uri="{FF2B5EF4-FFF2-40B4-BE49-F238E27FC236}">
              <a16:creationId xmlns="" xmlns:a16="http://schemas.microsoft.com/office/drawing/2014/main" id="{00000000-0008-0000-0500-000019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30" name="Text Box 78">
          <a:extLst>
            <a:ext uri="{FF2B5EF4-FFF2-40B4-BE49-F238E27FC236}">
              <a16:creationId xmlns="" xmlns:a16="http://schemas.microsoft.com/office/drawing/2014/main" id="{00000000-0008-0000-0500-00001A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31" name="Text Box 79">
          <a:extLst>
            <a:ext uri="{FF2B5EF4-FFF2-40B4-BE49-F238E27FC236}">
              <a16:creationId xmlns="" xmlns:a16="http://schemas.microsoft.com/office/drawing/2014/main" id="{00000000-0008-0000-0500-00001B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32" name="Text Box 78">
          <a:extLst>
            <a:ext uri="{FF2B5EF4-FFF2-40B4-BE49-F238E27FC236}">
              <a16:creationId xmlns="" xmlns:a16="http://schemas.microsoft.com/office/drawing/2014/main" id="{00000000-0008-0000-0500-00001C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33" name="Text Box 79">
          <a:extLst>
            <a:ext uri="{FF2B5EF4-FFF2-40B4-BE49-F238E27FC236}">
              <a16:creationId xmlns="" xmlns:a16="http://schemas.microsoft.com/office/drawing/2014/main" id="{00000000-0008-0000-0500-00001D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34" name="Text Box 78">
          <a:extLst>
            <a:ext uri="{FF2B5EF4-FFF2-40B4-BE49-F238E27FC236}">
              <a16:creationId xmlns="" xmlns:a16="http://schemas.microsoft.com/office/drawing/2014/main" id="{00000000-0008-0000-0500-00001E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35" name="Text Box 79">
          <a:extLst>
            <a:ext uri="{FF2B5EF4-FFF2-40B4-BE49-F238E27FC236}">
              <a16:creationId xmlns="" xmlns:a16="http://schemas.microsoft.com/office/drawing/2014/main" id="{00000000-0008-0000-0500-00001F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36" name="Text Box 78">
          <a:extLst>
            <a:ext uri="{FF2B5EF4-FFF2-40B4-BE49-F238E27FC236}">
              <a16:creationId xmlns="" xmlns:a16="http://schemas.microsoft.com/office/drawing/2014/main" id="{00000000-0008-0000-0500-000020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37" name="Text Box 79">
          <a:extLst>
            <a:ext uri="{FF2B5EF4-FFF2-40B4-BE49-F238E27FC236}">
              <a16:creationId xmlns="" xmlns:a16="http://schemas.microsoft.com/office/drawing/2014/main" id="{00000000-0008-0000-0500-000021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38" name="Text Box 78">
          <a:extLst>
            <a:ext uri="{FF2B5EF4-FFF2-40B4-BE49-F238E27FC236}">
              <a16:creationId xmlns="" xmlns:a16="http://schemas.microsoft.com/office/drawing/2014/main" id="{00000000-0008-0000-0500-000022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39" name="Text Box 79">
          <a:extLst>
            <a:ext uri="{FF2B5EF4-FFF2-40B4-BE49-F238E27FC236}">
              <a16:creationId xmlns="" xmlns:a16="http://schemas.microsoft.com/office/drawing/2014/main" id="{00000000-0008-0000-0500-000023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40" name="Text Box 78">
          <a:extLst>
            <a:ext uri="{FF2B5EF4-FFF2-40B4-BE49-F238E27FC236}">
              <a16:creationId xmlns="" xmlns:a16="http://schemas.microsoft.com/office/drawing/2014/main" id="{00000000-0008-0000-0500-000024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41" name="Text Box 79">
          <a:extLst>
            <a:ext uri="{FF2B5EF4-FFF2-40B4-BE49-F238E27FC236}">
              <a16:creationId xmlns="" xmlns:a16="http://schemas.microsoft.com/office/drawing/2014/main" id="{00000000-0008-0000-0500-000025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42" name="Text Box 78">
          <a:extLst>
            <a:ext uri="{FF2B5EF4-FFF2-40B4-BE49-F238E27FC236}">
              <a16:creationId xmlns="" xmlns:a16="http://schemas.microsoft.com/office/drawing/2014/main" id="{00000000-0008-0000-0500-000026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43" name="Text Box 79">
          <a:extLst>
            <a:ext uri="{FF2B5EF4-FFF2-40B4-BE49-F238E27FC236}">
              <a16:creationId xmlns="" xmlns:a16="http://schemas.microsoft.com/office/drawing/2014/main" id="{00000000-0008-0000-0500-000027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44" name="Text Box 78">
          <a:extLst>
            <a:ext uri="{FF2B5EF4-FFF2-40B4-BE49-F238E27FC236}">
              <a16:creationId xmlns="" xmlns:a16="http://schemas.microsoft.com/office/drawing/2014/main" id="{00000000-0008-0000-0500-000028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45" name="Text Box 79">
          <a:extLst>
            <a:ext uri="{FF2B5EF4-FFF2-40B4-BE49-F238E27FC236}">
              <a16:creationId xmlns="" xmlns:a16="http://schemas.microsoft.com/office/drawing/2014/main" id="{00000000-0008-0000-0500-000029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46" name="Text Box 78">
          <a:extLst>
            <a:ext uri="{FF2B5EF4-FFF2-40B4-BE49-F238E27FC236}">
              <a16:creationId xmlns="" xmlns:a16="http://schemas.microsoft.com/office/drawing/2014/main" id="{00000000-0008-0000-0500-00002A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47" name="Text Box 79">
          <a:extLst>
            <a:ext uri="{FF2B5EF4-FFF2-40B4-BE49-F238E27FC236}">
              <a16:creationId xmlns="" xmlns:a16="http://schemas.microsoft.com/office/drawing/2014/main" id="{00000000-0008-0000-0500-00002B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48" name="Text Box 78">
          <a:extLst>
            <a:ext uri="{FF2B5EF4-FFF2-40B4-BE49-F238E27FC236}">
              <a16:creationId xmlns="" xmlns:a16="http://schemas.microsoft.com/office/drawing/2014/main" id="{00000000-0008-0000-0500-00002C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49" name="Text Box 79">
          <a:extLst>
            <a:ext uri="{FF2B5EF4-FFF2-40B4-BE49-F238E27FC236}">
              <a16:creationId xmlns="" xmlns:a16="http://schemas.microsoft.com/office/drawing/2014/main" id="{00000000-0008-0000-0500-00002D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50" name="Text Box 78">
          <a:extLst>
            <a:ext uri="{FF2B5EF4-FFF2-40B4-BE49-F238E27FC236}">
              <a16:creationId xmlns="" xmlns:a16="http://schemas.microsoft.com/office/drawing/2014/main" id="{00000000-0008-0000-0500-00002E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51" name="Text Box 79">
          <a:extLst>
            <a:ext uri="{FF2B5EF4-FFF2-40B4-BE49-F238E27FC236}">
              <a16:creationId xmlns="" xmlns:a16="http://schemas.microsoft.com/office/drawing/2014/main" id="{00000000-0008-0000-0500-00002F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52" name="Text Box 78">
          <a:extLst>
            <a:ext uri="{FF2B5EF4-FFF2-40B4-BE49-F238E27FC236}">
              <a16:creationId xmlns="" xmlns:a16="http://schemas.microsoft.com/office/drawing/2014/main" id="{00000000-0008-0000-0500-000030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53" name="Text Box 79">
          <a:extLst>
            <a:ext uri="{FF2B5EF4-FFF2-40B4-BE49-F238E27FC236}">
              <a16:creationId xmlns="" xmlns:a16="http://schemas.microsoft.com/office/drawing/2014/main" id="{00000000-0008-0000-0500-000031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54" name="Text Box 78">
          <a:extLst>
            <a:ext uri="{FF2B5EF4-FFF2-40B4-BE49-F238E27FC236}">
              <a16:creationId xmlns="" xmlns:a16="http://schemas.microsoft.com/office/drawing/2014/main" id="{00000000-0008-0000-0500-000032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55" name="Text Box 79">
          <a:extLst>
            <a:ext uri="{FF2B5EF4-FFF2-40B4-BE49-F238E27FC236}">
              <a16:creationId xmlns="" xmlns:a16="http://schemas.microsoft.com/office/drawing/2014/main" id="{00000000-0008-0000-0500-000033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56" name="Text Box 78">
          <a:extLst>
            <a:ext uri="{FF2B5EF4-FFF2-40B4-BE49-F238E27FC236}">
              <a16:creationId xmlns="" xmlns:a16="http://schemas.microsoft.com/office/drawing/2014/main" id="{00000000-0008-0000-0500-000034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57" name="Text Box 79">
          <a:extLst>
            <a:ext uri="{FF2B5EF4-FFF2-40B4-BE49-F238E27FC236}">
              <a16:creationId xmlns="" xmlns:a16="http://schemas.microsoft.com/office/drawing/2014/main" id="{00000000-0008-0000-0500-000035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58" name="Text Box 78">
          <a:extLst>
            <a:ext uri="{FF2B5EF4-FFF2-40B4-BE49-F238E27FC236}">
              <a16:creationId xmlns="" xmlns:a16="http://schemas.microsoft.com/office/drawing/2014/main" id="{00000000-0008-0000-0500-000036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59" name="Text Box 79">
          <a:extLst>
            <a:ext uri="{FF2B5EF4-FFF2-40B4-BE49-F238E27FC236}">
              <a16:creationId xmlns="" xmlns:a16="http://schemas.microsoft.com/office/drawing/2014/main" id="{00000000-0008-0000-0500-000037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60" name="Text Box 78">
          <a:extLst>
            <a:ext uri="{FF2B5EF4-FFF2-40B4-BE49-F238E27FC236}">
              <a16:creationId xmlns="" xmlns:a16="http://schemas.microsoft.com/office/drawing/2014/main" id="{00000000-0008-0000-0500-000038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61" name="Text Box 79">
          <a:extLst>
            <a:ext uri="{FF2B5EF4-FFF2-40B4-BE49-F238E27FC236}">
              <a16:creationId xmlns="" xmlns:a16="http://schemas.microsoft.com/office/drawing/2014/main" id="{00000000-0008-0000-0500-000039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62" name="Text Box 78">
          <a:extLst>
            <a:ext uri="{FF2B5EF4-FFF2-40B4-BE49-F238E27FC236}">
              <a16:creationId xmlns="" xmlns:a16="http://schemas.microsoft.com/office/drawing/2014/main" id="{00000000-0008-0000-0500-00003A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63" name="Text Box 79">
          <a:extLst>
            <a:ext uri="{FF2B5EF4-FFF2-40B4-BE49-F238E27FC236}">
              <a16:creationId xmlns="" xmlns:a16="http://schemas.microsoft.com/office/drawing/2014/main" id="{00000000-0008-0000-0500-00003B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64" name="Text Box 78">
          <a:extLst>
            <a:ext uri="{FF2B5EF4-FFF2-40B4-BE49-F238E27FC236}">
              <a16:creationId xmlns="" xmlns:a16="http://schemas.microsoft.com/office/drawing/2014/main" id="{00000000-0008-0000-0500-00003C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65" name="Text Box 79">
          <a:extLst>
            <a:ext uri="{FF2B5EF4-FFF2-40B4-BE49-F238E27FC236}">
              <a16:creationId xmlns="" xmlns:a16="http://schemas.microsoft.com/office/drawing/2014/main" id="{00000000-0008-0000-0500-00003D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66" name="Text Box 78">
          <a:extLst>
            <a:ext uri="{FF2B5EF4-FFF2-40B4-BE49-F238E27FC236}">
              <a16:creationId xmlns="" xmlns:a16="http://schemas.microsoft.com/office/drawing/2014/main" id="{00000000-0008-0000-0500-00003E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67" name="Text Box 79">
          <a:extLst>
            <a:ext uri="{FF2B5EF4-FFF2-40B4-BE49-F238E27FC236}">
              <a16:creationId xmlns="" xmlns:a16="http://schemas.microsoft.com/office/drawing/2014/main" id="{00000000-0008-0000-0500-00003F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68" name="Text Box 78">
          <a:extLst>
            <a:ext uri="{FF2B5EF4-FFF2-40B4-BE49-F238E27FC236}">
              <a16:creationId xmlns="" xmlns:a16="http://schemas.microsoft.com/office/drawing/2014/main" id="{00000000-0008-0000-0500-000040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69" name="Text Box 79">
          <a:extLst>
            <a:ext uri="{FF2B5EF4-FFF2-40B4-BE49-F238E27FC236}">
              <a16:creationId xmlns="" xmlns:a16="http://schemas.microsoft.com/office/drawing/2014/main" id="{00000000-0008-0000-0500-000041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70" name="Text Box 78">
          <a:extLst>
            <a:ext uri="{FF2B5EF4-FFF2-40B4-BE49-F238E27FC236}">
              <a16:creationId xmlns="" xmlns:a16="http://schemas.microsoft.com/office/drawing/2014/main" id="{00000000-0008-0000-0500-000042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71" name="Text Box 79">
          <a:extLst>
            <a:ext uri="{FF2B5EF4-FFF2-40B4-BE49-F238E27FC236}">
              <a16:creationId xmlns="" xmlns:a16="http://schemas.microsoft.com/office/drawing/2014/main" id="{00000000-0008-0000-0500-000043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72" name="Text Box 78">
          <a:extLst>
            <a:ext uri="{FF2B5EF4-FFF2-40B4-BE49-F238E27FC236}">
              <a16:creationId xmlns="" xmlns:a16="http://schemas.microsoft.com/office/drawing/2014/main" id="{00000000-0008-0000-0500-000044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73" name="Text Box 79">
          <a:extLst>
            <a:ext uri="{FF2B5EF4-FFF2-40B4-BE49-F238E27FC236}">
              <a16:creationId xmlns="" xmlns:a16="http://schemas.microsoft.com/office/drawing/2014/main" id="{00000000-0008-0000-0500-000045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74" name="Text Box 78">
          <a:extLst>
            <a:ext uri="{FF2B5EF4-FFF2-40B4-BE49-F238E27FC236}">
              <a16:creationId xmlns="" xmlns:a16="http://schemas.microsoft.com/office/drawing/2014/main" id="{00000000-0008-0000-0500-000046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75" name="Text Box 79">
          <a:extLst>
            <a:ext uri="{FF2B5EF4-FFF2-40B4-BE49-F238E27FC236}">
              <a16:creationId xmlns="" xmlns:a16="http://schemas.microsoft.com/office/drawing/2014/main" id="{00000000-0008-0000-0500-000047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76" name="Text Box 78">
          <a:extLst>
            <a:ext uri="{FF2B5EF4-FFF2-40B4-BE49-F238E27FC236}">
              <a16:creationId xmlns="" xmlns:a16="http://schemas.microsoft.com/office/drawing/2014/main" id="{00000000-0008-0000-0500-000048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77" name="Text Box 79">
          <a:extLst>
            <a:ext uri="{FF2B5EF4-FFF2-40B4-BE49-F238E27FC236}">
              <a16:creationId xmlns="" xmlns:a16="http://schemas.microsoft.com/office/drawing/2014/main" id="{00000000-0008-0000-0500-000049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78" name="Text Box 78">
          <a:extLst>
            <a:ext uri="{FF2B5EF4-FFF2-40B4-BE49-F238E27FC236}">
              <a16:creationId xmlns="" xmlns:a16="http://schemas.microsoft.com/office/drawing/2014/main" id="{00000000-0008-0000-0500-00004A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79" name="Text Box 79">
          <a:extLst>
            <a:ext uri="{FF2B5EF4-FFF2-40B4-BE49-F238E27FC236}">
              <a16:creationId xmlns="" xmlns:a16="http://schemas.microsoft.com/office/drawing/2014/main" id="{00000000-0008-0000-0500-00004B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80" name="Text Box 78">
          <a:extLst>
            <a:ext uri="{FF2B5EF4-FFF2-40B4-BE49-F238E27FC236}">
              <a16:creationId xmlns="" xmlns:a16="http://schemas.microsoft.com/office/drawing/2014/main" id="{00000000-0008-0000-0500-00004C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81" name="Text Box 79">
          <a:extLst>
            <a:ext uri="{FF2B5EF4-FFF2-40B4-BE49-F238E27FC236}">
              <a16:creationId xmlns="" xmlns:a16="http://schemas.microsoft.com/office/drawing/2014/main" id="{00000000-0008-0000-0500-00004D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82" name="Text Box 78">
          <a:extLst>
            <a:ext uri="{FF2B5EF4-FFF2-40B4-BE49-F238E27FC236}">
              <a16:creationId xmlns="" xmlns:a16="http://schemas.microsoft.com/office/drawing/2014/main" id="{00000000-0008-0000-0500-00004E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83" name="Text Box 79">
          <a:extLst>
            <a:ext uri="{FF2B5EF4-FFF2-40B4-BE49-F238E27FC236}">
              <a16:creationId xmlns="" xmlns:a16="http://schemas.microsoft.com/office/drawing/2014/main" id="{00000000-0008-0000-0500-00004F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84" name="Text Box 78">
          <a:extLst>
            <a:ext uri="{FF2B5EF4-FFF2-40B4-BE49-F238E27FC236}">
              <a16:creationId xmlns="" xmlns:a16="http://schemas.microsoft.com/office/drawing/2014/main" id="{00000000-0008-0000-0500-000050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85" name="Text Box 79">
          <a:extLst>
            <a:ext uri="{FF2B5EF4-FFF2-40B4-BE49-F238E27FC236}">
              <a16:creationId xmlns="" xmlns:a16="http://schemas.microsoft.com/office/drawing/2014/main" id="{00000000-0008-0000-0500-000051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86" name="Text Box 78">
          <a:extLst>
            <a:ext uri="{FF2B5EF4-FFF2-40B4-BE49-F238E27FC236}">
              <a16:creationId xmlns="" xmlns:a16="http://schemas.microsoft.com/office/drawing/2014/main" id="{00000000-0008-0000-0500-000052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87" name="Text Box 79">
          <a:extLst>
            <a:ext uri="{FF2B5EF4-FFF2-40B4-BE49-F238E27FC236}">
              <a16:creationId xmlns="" xmlns:a16="http://schemas.microsoft.com/office/drawing/2014/main" id="{00000000-0008-0000-0500-000053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88" name="Text Box 78">
          <a:extLst>
            <a:ext uri="{FF2B5EF4-FFF2-40B4-BE49-F238E27FC236}">
              <a16:creationId xmlns="" xmlns:a16="http://schemas.microsoft.com/office/drawing/2014/main" id="{00000000-0008-0000-0500-000054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89" name="Text Box 79">
          <a:extLst>
            <a:ext uri="{FF2B5EF4-FFF2-40B4-BE49-F238E27FC236}">
              <a16:creationId xmlns="" xmlns:a16="http://schemas.microsoft.com/office/drawing/2014/main" id="{00000000-0008-0000-0500-000055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90" name="Text Box 78">
          <a:extLst>
            <a:ext uri="{FF2B5EF4-FFF2-40B4-BE49-F238E27FC236}">
              <a16:creationId xmlns="" xmlns:a16="http://schemas.microsoft.com/office/drawing/2014/main" id="{00000000-0008-0000-0500-000056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91" name="Text Box 79">
          <a:extLst>
            <a:ext uri="{FF2B5EF4-FFF2-40B4-BE49-F238E27FC236}">
              <a16:creationId xmlns="" xmlns:a16="http://schemas.microsoft.com/office/drawing/2014/main" id="{00000000-0008-0000-0500-000057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92" name="Text Box 78">
          <a:extLst>
            <a:ext uri="{FF2B5EF4-FFF2-40B4-BE49-F238E27FC236}">
              <a16:creationId xmlns="" xmlns:a16="http://schemas.microsoft.com/office/drawing/2014/main" id="{00000000-0008-0000-0500-000058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93" name="Text Box 79">
          <a:extLst>
            <a:ext uri="{FF2B5EF4-FFF2-40B4-BE49-F238E27FC236}">
              <a16:creationId xmlns="" xmlns:a16="http://schemas.microsoft.com/office/drawing/2014/main" id="{00000000-0008-0000-0500-000059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94" name="Text Box 78">
          <a:extLst>
            <a:ext uri="{FF2B5EF4-FFF2-40B4-BE49-F238E27FC236}">
              <a16:creationId xmlns="" xmlns:a16="http://schemas.microsoft.com/office/drawing/2014/main" id="{00000000-0008-0000-0500-00005A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95" name="Text Box 79">
          <a:extLst>
            <a:ext uri="{FF2B5EF4-FFF2-40B4-BE49-F238E27FC236}">
              <a16:creationId xmlns="" xmlns:a16="http://schemas.microsoft.com/office/drawing/2014/main" id="{00000000-0008-0000-0500-00005B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96" name="Text Box 78">
          <a:extLst>
            <a:ext uri="{FF2B5EF4-FFF2-40B4-BE49-F238E27FC236}">
              <a16:creationId xmlns="" xmlns:a16="http://schemas.microsoft.com/office/drawing/2014/main" id="{00000000-0008-0000-0500-00005C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97" name="Text Box 79">
          <a:extLst>
            <a:ext uri="{FF2B5EF4-FFF2-40B4-BE49-F238E27FC236}">
              <a16:creationId xmlns="" xmlns:a16="http://schemas.microsoft.com/office/drawing/2014/main" id="{00000000-0008-0000-0500-00005D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98" name="Text Box 78">
          <a:extLst>
            <a:ext uri="{FF2B5EF4-FFF2-40B4-BE49-F238E27FC236}">
              <a16:creationId xmlns="" xmlns:a16="http://schemas.microsoft.com/office/drawing/2014/main" id="{00000000-0008-0000-0500-00005E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399" name="Text Box 79">
          <a:extLst>
            <a:ext uri="{FF2B5EF4-FFF2-40B4-BE49-F238E27FC236}">
              <a16:creationId xmlns="" xmlns:a16="http://schemas.microsoft.com/office/drawing/2014/main" id="{00000000-0008-0000-0500-00005F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00" name="Text Box 78">
          <a:extLst>
            <a:ext uri="{FF2B5EF4-FFF2-40B4-BE49-F238E27FC236}">
              <a16:creationId xmlns="" xmlns:a16="http://schemas.microsoft.com/office/drawing/2014/main" id="{00000000-0008-0000-0500-000060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01" name="Text Box 79">
          <a:extLst>
            <a:ext uri="{FF2B5EF4-FFF2-40B4-BE49-F238E27FC236}">
              <a16:creationId xmlns="" xmlns:a16="http://schemas.microsoft.com/office/drawing/2014/main" id="{00000000-0008-0000-0500-000061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02" name="Text Box 78">
          <a:extLst>
            <a:ext uri="{FF2B5EF4-FFF2-40B4-BE49-F238E27FC236}">
              <a16:creationId xmlns="" xmlns:a16="http://schemas.microsoft.com/office/drawing/2014/main" id="{00000000-0008-0000-0500-000062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03" name="Text Box 79">
          <a:extLst>
            <a:ext uri="{FF2B5EF4-FFF2-40B4-BE49-F238E27FC236}">
              <a16:creationId xmlns="" xmlns:a16="http://schemas.microsoft.com/office/drawing/2014/main" id="{00000000-0008-0000-0500-000063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04" name="Text Box 78">
          <a:extLst>
            <a:ext uri="{FF2B5EF4-FFF2-40B4-BE49-F238E27FC236}">
              <a16:creationId xmlns="" xmlns:a16="http://schemas.microsoft.com/office/drawing/2014/main" id="{00000000-0008-0000-0500-000064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05" name="Text Box 79">
          <a:extLst>
            <a:ext uri="{FF2B5EF4-FFF2-40B4-BE49-F238E27FC236}">
              <a16:creationId xmlns="" xmlns:a16="http://schemas.microsoft.com/office/drawing/2014/main" id="{00000000-0008-0000-0500-000065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06" name="Text Box 78">
          <a:extLst>
            <a:ext uri="{FF2B5EF4-FFF2-40B4-BE49-F238E27FC236}">
              <a16:creationId xmlns="" xmlns:a16="http://schemas.microsoft.com/office/drawing/2014/main" id="{00000000-0008-0000-0500-000066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07" name="Text Box 79">
          <a:extLst>
            <a:ext uri="{FF2B5EF4-FFF2-40B4-BE49-F238E27FC236}">
              <a16:creationId xmlns="" xmlns:a16="http://schemas.microsoft.com/office/drawing/2014/main" id="{00000000-0008-0000-0500-000067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08" name="Text Box 78">
          <a:extLst>
            <a:ext uri="{FF2B5EF4-FFF2-40B4-BE49-F238E27FC236}">
              <a16:creationId xmlns="" xmlns:a16="http://schemas.microsoft.com/office/drawing/2014/main" id="{00000000-0008-0000-0500-000068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09" name="Text Box 79">
          <a:extLst>
            <a:ext uri="{FF2B5EF4-FFF2-40B4-BE49-F238E27FC236}">
              <a16:creationId xmlns="" xmlns:a16="http://schemas.microsoft.com/office/drawing/2014/main" id="{00000000-0008-0000-0500-000069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10" name="Text Box 78">
          <a:extLst>
            <a:ext uri="{FF2B5EF4-FFF2-40B4-BE49-F238E27FC236}">
              <a16:creationId xmlns="" xmlns:a16="http://schemas.microsoft.com/office/drawing/2014/main" id="{00000000-0008-0000-0500-00006A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11" name="Text Box 79">
          <a:extLst>
            <a:ext uri="{FF2B5EF4-FFF2-40B4-BE49-F238E27FC236}">
              <a16:creationId xmlns="" xmlns:a16="http://schemas.microsoft.com/office/drawing/2014/main" id="{00000000-0008-0000-0500-00006B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12" name="Text Box 78">
          <a:extLst>
            <a:ext uri="{FF2B5EF4-FFF2-40B4-BE49-F238E27FC236}">
              <a16:creationId xmlns="" xmlns:a16="http://schemas.microsoft.com/office/drawing/2014/main" id="{00000000-0008-0000-0500-00006C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13" name="Text Box 79">
          <a:extLst>
            <a:ext uri="{FF2B5EF4-FFF2-40B4-BE49-F238E27FC236}">
              <a16:creationId xmlns="" xmlns:a16="http://schemas.microsoft.com/office/drawing/2014/main" id="{00000000-0008-0000-0500-00006D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14" name="Text Box 78">
          <a:extLst>
            <a:ext uri="{FF2B5EF4-FFF2-40B4-BE49-F238E27FC236}">
              <a16:creationId xmlns="" xmlns:a16="http://schemas.microsoft.com/office/drawing/2014/main" id="{00000000-0008-0000-0500-00006E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15" name="Text Box 79">
          <a:extLst>
            <a:ext uri="{FF2B5EF4-FFF2-40B4-BE49-F238E27FC236}">
              <a16:creationId xmlns="" xmlns:a16="http://schemas.microsoft.com/office/drawing/2014/main" id="{00000000-0008-0000-0500-00006F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16" name="Text Box 78">
          <a:extLst>
            <a:ext uri="{FF2B5EF4-FFF2-40B4-BE49-F238E27FC236}">
              <a16:creationId xmlns="" xmlns:a16="http://schemas.microsoft.com/office/drawing/2014/main" id="{00000000-0008-0000-0500-000070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17" name="Text Box 79">
          <a:extLst>
            <a:ext uri="{FF2B5EF4-FFF2-40B4-BE49-F238E27FC236}">
              <a16:creationId xmlns="" xmlns:a16="http://schemas.microsoft.com/office/drawing/2014/main" id="{00000000-0008-0000-0500-000071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18" name="Text Box 78">
          <a:extLst>
            <a:ext uri="{FF2B5EF4-FFF2-40B4-BE49-F238E27FC236}">
              <a16:creationId xmlns="" xmlns:a16="http://schemas.microsoft.com/office/drawing/2014/main" id="{00000000-0008-0000-0500-000072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19" name="Text Box 79">
          <a:extLst>
            <a:ext uri="{FF2B5EF4-FFF2-40B4-BE49-F238E27FC236}">
              <a16:creationId xmlns="" xmlns:a16="http://schemas.microsoft.com/office/drawing/2014/main" id="{00000000-0008-0000-0500-000073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20" name="Text Box 78">
          <a:extLst>
            <a:ext uri="{FF2B5EF4-FFF2-40B4-BE49-F238E27FC236}">
              <a16:creationId xmlns="" xmlns:a16="http://schemas.microsoft.com/office/drawing/2014/main" id="{00000000-0008-0000-0500-000074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21" name="Text Box 79">
          <a:extLst>
            <a:ext uri="{FF2B5EF4-FFF2-40B4-BE49-F238E27FC236}">
              <a16:creationId xmlns="" xmlns:a16="http://schemas.microsoft.com/office/drawing/2014/main" id="{00000000-0008-0000-0500-000075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22" name="Text Box 78">
          <a:extLst>
            <a:ext uri="{FF2B5EF4-FFF2-40B4-BE49-F238E27FC236}">
              <a16:creationId xmlns="" xmlns:a16="http://schemas.microsoft.com/office/drawing/2014/main" id="{00000000-0008-0000-0500-000076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23" name="Text Box 79">
          <a:extLst>
            <a:ext uri="{FF2B5EF4-FFF2-40B4-BE49-F238E27FC236}">
              <a16:creationId xmlns="" xmlns:a16="http://schemas.microsoft.com/office/drawing/2014/main" id="{00000000-0008-0000-0500-000077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24" name="Text Box 78">
          <a:extLst>
            <a:ext uri="{FF2B5EF4-FFF2-40B4-BE49-F238E27FC236}">
              <a16:creationId xmlns="" xmlns:a16="http://schemas.microsoft.com/office/drawing/2014/main" id="{00000000-0008-0000-0500-000078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25" name="Text Box 79">
          <a:extLst>
            <a:ext uri="{FF2B5EF4-FFF2-40B4-BE49-F238E27FC236}">
              <a16:creationId xmlns="" xmlns:a16="http://schemas.microsoft.com/office/drawing/2014/main" id="{00000000-0008-0000-0500-000079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26" name="Text Box 78">
          <a:extLst>
            <a:ext uri="{FF2B5EF4-FFF2-40B4-BE49-F238E27FC236}">
              <a16:creationId xmlns="" xmlns:a16="http://schemas.microsoft.com/office/drawing/2014/main" id="{00000000-0008-0000-0500-00007A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27" name="Text Box 79">
          <a:extLst>
            <a:ext uri="{FF2B5EF4-FFF2-40B4-BE49-F238E27FC236}">
              <a16:creationId xmlns="" xmlns:a16="http://schemas.microsoft.com/office/drawing/2014/main" id="{00000000-0008-0000-0500-00007B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28" name="Text Box 78">
          <a:extLst>
            <a:ext uri="{FF2B5EF4-FFF2-40B4-BE49-F238E27FC236}">
              <a16:creationId xmlns="" xmlns:a16="http://schemas.microsoft.com/office/drawing/2014/main" id="{00000000-0008-0000-0500-00007C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29" name="Text Box 79">
          <a:extLst>
            <a:ext uri="{FF2B5EF4-FFF2-40B4-BE49-F238E27FC236}">
              <a16:creationId xmlns="" xmlns:a16="http://schemas.microsoft.com/office/drawing/2014/main" id="{00000000-0008-0000-0500-00007D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30" name="Text Box 78">
          <a:extLst>
            <a:ext uri="{FF2B5EF4-FFF2-40B4-BE49-F238E27FC236}">
              <a16:creationId xmlns="" xmlns:a16="http://schemas.microsoft.com/office/drawing/2014/main" id="{00000000-0008-0000-0500-00007E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31" name="Text Box 79">
          <a:extLst>
            <a:ext uri="{FF2B5EF4-FFF2-40B4-BE49-F238E27FC236}">
              <a16:creationId xmlns="" xmlns:a16="http://schemas.microsoft.com/office/drawing/2014/main" id="{00000000-0008-0000-0500-00007F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32" name="Text Box 78">
          <a:extLst>
            <a:ext uri="{FF2B5EF4-FFF2-40B4-BE49-F238E27FC236}">
              <a16:creationId xmlns="" xmlns:a16="http://schemas.microsoft.com/office/drawing/2014/main" id="{00000000-0008-0000-0500-000080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33" name="Text Box 79">
          <a:extLst>
            <a:ext uri="{FF2B5EF4-FFF2-40B4-BE49-F238E27FC236}">
              <a16:creationId xmlns="" xmlns:a16="http://schemas.microsoft.com/office/drawing/2014/main" id="{00000000-0008-0000-0500-000081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34" name="Text Box 78">
          <a:extLst>
            <a:ext uri="{FF2B5EF4-FFF2-40B4-BE49-F238E27FC236}">
              <a16:creationId xmlns="" xmlns:a16="http://schemas.microsoft.com/office/drawing/2014/main" id="{00000000-0008-0000-0500-000082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35" name="Text Box 79">
          <a:extLst>
            <a:ext uri="{FF2B5EF4-FFF2-40B4-BE49-F238E27FC236}">
              <a16:creationId xmlns="" xmlns:a16="http://schemas.microsoft.com/office/drawing/2014/main" id="{00000000-0008-0000-0500-000083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36" name="Text Box 78">
          <a:extLst>
            <a:ext uri="{FF2B5EF4-FFF2-40B4-BE49-F238E27FC236}">
              <a16:creationId xmlns="" xmlns:a16="http://schemas.microsoft.com/office/drawing/2014/main" id="{00000000-0008-0000-0500-000084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37" name="Text Box 79">
          <a:extLst>
            <a:ext uri="{FF2B5EF4-FFF2-40B4-BE49-F238E27FC236}">
              <a16:creationId xmlns="" xmlns:a16="http://schemas.microsoft.com/office/drawing/2014/main" id="{00000000-0008-0000-0500-000085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38" name="Text Box 78">
          <a:extLst>
            <a:ext uri="{FF2B5EF4-FFF2-40B4-BE49-F238E27FC236}">
              <a16:creationId xmlns="" xmlns:a16="http://schemas.microsoft.com/office/drawing/2014/main" id="{00000000-0008-0000-0500-000086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39" name="Text Box 79">
          <a:extLst>
            <a:ext uri="{FF2B5EF4-FFF2-40B4-BE49-F238E27FC236}">
              <a16:creationId xmlns="" xmlns:a16="http://schemas.microsoft.com/office/drawing/2014/main" id="{00000000-0008-0000-0500-000087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40" name="Text Box 78">
          <a:extLst>
            <a:ext uri="{FF2B5EF4-FFF2-40B4-BE49-F238E27FC236}">
              <a16:creationId xmlns="" xmlns:a16="http://schemas.microsoft.com/office/drawing/2014/main" id="{00000000-0008-0000-0500-000088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41" name="Text Box 79">
          <a:extLst>
            <a:ext uri="{FF2B5EF4-FFF2-40B4-BE49-F238E27FC236}">
              <a16:creationId xmlns="" xmlns:a16="http://schemas.microsoft.com/office/drawing/2014/main" id="{00000000-0008-0000-0500-000089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42" name="Text Box 78">
          <a:extLst>
            <a:ext uri="{FF2B5EF4-FFF2-40B4-BE49-F238E27FC236}">
              <a16:creationId xmlns="" xmlns:a16="http://schemas.microsoft.com/office/drawing/2014/main" id="{00000000-0008-0000-0500-00008A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43" name="Text Box 79">
          <a:extLst>
            <a:ext uri="{FF2B5EF4-FFF2-40B4-BE49-F238E27FC236}">
              <a16:creationId xmlns="" xmlns:a16="http://schemas.microsoft.com/office/drawing/2014/main" id="{00000000-0008-0000-0500-00008B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44" name="Text Box 78">
          <a:extLst>
            <a:ext uri="{FF2B5EF4-FFF2-40B4-BE49-F238E27FC236}">
              <a16:creationId xmlns="" xmlns:a16="http://schemas.microsoft.com/office/drawing/2014/main" id="{00000000-0008-0000-0500-00008C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45" name="Text Box 79">
          <a:extLst>
            <a:ext uri="{FF2B5EF4-FFF2-40B4-BE49-F238E27FC236}">
              <a16:creationId xmlns="" xmlns:a16="http://schemas.microsoft.com/office/drawing/2014/main" id="{00000000-0008-0000-0500-00008D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46" name="Text Box 78">
          <a:extLst>
            <a:ext uri="{FF2B5EF4-FFF2-40B4-BE49-F238E27FC236}">
              <a16:creationId xmlns="" xmlns:a16="http://schemas.microsoft.com/office/drawing/2014/main" id="{00000000-0008-0000-0500-00008E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47" name="Text Box 79">
          <a:extLst>
            <a:ext uri="{FF2B5EF4-FFF2-40B4-BE49-F238E27FC236}">
              <a16:creationId xmlns="" xmlns:a16="http://schemas.microsoft.com/office/drawing/2014/main" id="{00000000-0008-0000-0500-00008F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48" name="Text Box 78">
          <a:extLst>
            <a:ext uri="{FF2B5EF4-FFF2-40B4-BE49-F238E27FC236}">
              <a16:creationId xmlns="" xmlns:a16="http://schemas.microsoft.com/office/drawing/2014/main" id="{00000000-0008-0000-0500-000090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49" name="Text Box 79">
          <a:extLst>
            <a:ext uri="{FF2B5EF4-FFF2-40B4-BE49-F238E27FC236}">
              <a16:creationId xmlns="" xmlns:a16="http://schemas.microsoft.com/office/drawing/2014/main" id="{00000000-0008-0000-0500-000091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50" name="Text Box 78">
          <a:extLst>
            <a:ext uri="{FF2B5EF4-FFF2-40B4-BE49-F238E27FC236}">
              <a16:creationId xmlns="" xmlns:a16="http://schemas.microsoft.com/office/drawing/2014/main" id="{00000000-0008-0000-0500-000092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51" name="Text Box 79">
          <a:extLst>
            <a:ext uri="{FF2B5EF4-FFF2-40B4-BE49-F238E27FC236}">
              <a16:creationId xmlns="" xmlns:a16="http://schemas.microsoft.com/office/drawing/2014/main" id="{00000000-0008-0000-0500-000093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52" name="Text Box 78">
          <a:extLst>
            <a:ext uri="{FF2B5EF4-FFF2-40B4-BE49-F238E27FC236}">
              <a16:creationId xmlns="" xmlns:a16="http://schemas.microsoft.com/office/drawing/2014/main" id="{00000000-0008-0000-0500-000094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53" name="Text Box 79">
          <a:extLst>
            <a:ext uri="{FF2B5EF4-FFF2-40B4-BE49-F238E27FC236}">
              <a16:creationId xmlns="" xmlns:a16="http://schemas.microsoft.com/office/drawing/2014/main" id="{00000000-0008-0000-0500-000095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54" name="Text Box 78">
          <a:extLst>
            <a:ext uri="{FF2B5EF4-FFF2-40B4-BE49-F238E27FC236}">
              <a16:creationId xmlns="" xmlns:a16="http://schemas.microsoft.com/office/drawing/2014/main" id="{00000000-0008-0000-0500-000096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55" name="Text Box 79">
          <a:extLst>
            <a:ext uri="{FF2B5EF4-FFF2-40B4-BE49-F238E27FC236}">
              <a16:creationId xmlns="" xmlns:a16="http://schemas.microsoft.com/office/drawing/2014/main" id="{00000000-0008-0000-0500-000097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56" name="Text Box 78">
          <a:extLst>
            <a:ext uri="{FF2B5EF4-FFF2-40B4-BE49-F238E27FC236}">
              <a16:creationId xmlns="" xmlns:a16="http://schemas.microsoft.com/office/drawing/2014/main" id="{00000000-0008-0000-0500-000098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57" name="Text Box 79">
          <a:extLst>
            <a:ext uri="{FF2B5EF4-FFF2-40B4-BE49-F238E27FC236}">
              <a16:creationId xmlns="" xmlns:a16="http://schemas.microsoft.com/office/drawing/2014/main" id="{00000000-0008-0000-0500-000099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58" name="Text Box 78">
          <a:extLst>
            <a:ext uri="{FF2B5EF4-FFF2-40B4-BE49-F238E27FC236}">
              <a16:creationId xmlns="" xmlns:a16="http://schemas.microsoft.com/office/drawing/2014/main" id="{00000000-0008-0000-0500-00009A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59" name="Text Box 79">
          <a:extLst>
            <a:ext uri="{FF2B5EF4-FFF2-40B4-BE49-F238E27FC236}">
              <a16:creationId xmlns="" xmlns:a16="http://schemas.microsoft.com/office/drawing/2014/main" id="{00000000-0008-0000-0500-00009B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60" name="Text Box 78">
          <a:extLst>
            <a:ext uri="{FF2B5EF4-FFF2-40B4-BE49-F238E27FC236}">
              <a16:creationId xmlns="" xmlns:a16="http://schemas.microsoft.com/office/drawing/2014/main" id="{00000000-0008-0000-0500-00009C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61" name="Text Box 79">
          <a:extLst>
            <a:ext uri="{FF2B5EF4-FFF2-40B4-BE49-F238E27FC236}">
              <a16:creationId xmlns="" xmlns:a16="http://schemas.microsoft.com/office/drawing/2014/main" id="{00000000-0008-0000-0500-00009D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62" name="Text Box 78">
          <a:extLst>
            <a:ext uri="{FF2B5EF4-FFF2-40B4-BE49-F238E27FC236}">
              <a16:creationId xmlns="" xmlns:a16="http://schemas.microsoft.com/office/drawing/2014/main" id="{00000000-0008-0000-0500-00009E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63" name="Text Box 79">
          <a:extLst>
            <a:ext uri="{FF2B5EF4-FFF2-40B4-BE49-F238E27FC236}">
              <a16:creationId xmlns="" xmlns:a16="http://schemas.microsoft.com/office/drawing/2014/main" id="{00000000-0008-0000-0500-00009F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64" name="Text Box 78">
          <a:extLst>
            <a:ext uri="{FF2B5EF4-FFF2-40B4-BE49-F238E27FC236}">
              <a16:creationId xmlns="" xmlns:a16="http://schemas.microsoft.com/office/drawing/2014/main" id="{00000000-0008-0000-0500-0000A0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65" name="Text Box 79">
          <a:extLst>
            <a:ext uri="{FF2B5EF4-FFF2-40B4-BE49-F238E27FC236}">
              <a16:creationId xmlns="" xmlns:a16="http://schemas.microsoft.com/office/drawing/2014/main" id="{00000000-0008-0000-0500-0000A1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66" name="Text Box 78">
          <a:extLst>
            <a:ext uri="{FF2B5EF4-FFF2-40B4-BE49-F238E27FC236}">
              <a16:creationId xmlns="" xmlns:a16="http://schemas.microsoft.com/office/drawing/2014/main" id="{00000000-0008-0000-0500-0000A2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67" name="Text Box 79">
          <a:extLst>
            <a:ext uri="{FF2B5EF4-FFF2-40B4-BE49-F238E27FC236}">
              <a16:creationId xmlns="" xmlns:a16="http://schemas.microsoft.com/office/drawing/2014/main" id="{00000000-0008-0000-0500-0000A3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68" name="Text Box 78">
          <a:extLst>
            <a:ext uri="{FF2B5EF4-FFF2-40B4-BE49-F238E27FC236}">
              <a16:creationId xmlns="" xmlns:a16="http://schemas.microsoft.com/office/drawing/2014/main" id="{00000000-0008-0000-0500-0000A4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69" name="Text Box 79">
          <a:extLst>
            <a:ext uri="{FF2B5EF4-FFF2-40B4-BE49-F238E27FC236}">
              <a16:creationId xmlns="" xmlns:a16="http://schemas.microsoft.com/office/drawing/2014/main" id="{00000000-0008-0000-0500-0000A5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70" name="Text Box 78">
          <a:extLst>
            <a:ext uri="{FF2B5EF4-FFF2-40B4-BE49-F238E27FC236}">
              <a16:creationId xmlns="" xmlns:a16="http://schemas.microsoft.com/office/drawing/2014/main" id="{00000000-0008-0000-0500-0000A6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71" name="Text Box 79">
          <a:extLst>
            <a:ext uri="{FF2B5EF4-FFF2-40B4-BE49-F238E27FC236}">
              <a16:creationId xmlns="" xmlns:a16="http://schemas.microsoft.com/office/drawing/2014/main" id="{00000000-0008-0000-0500-0000A7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72" name="Text Box 78">
          <a:extLst>
            <a:ext uri="{FF2B5EF4-FFF2-40B4-BE49-F238E27FC236}">
              <a16:creationId xmlns="" xmlns:a16="http://schemas.microsoft.com/office/drawing/2014/main" id="{00000000-0008-0000-0500-0000A8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73" name="Text Box 79">
          <a:extLst>
            <a:ext uri="{FF2B5EF4-FFF2-40B4-BE49-F238E27FC236}">
              <a16:creationId xmlns="" xmlns:a16="http://schemas.microsoft.com/office/drawing/2014/main" id="{00000000-0008-0000-0500-0000A9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74" name="Text Box 78">
          <a:extLst>
            <a:ext uri="{FF2B5EF4-FFF2-40B4-BE49-F238E27FC236}">
              <a16:creationId xmlns="" xmlns:a16="http://schemas.microsoft.com/office/drawing/2014/main" id="{00000000-0008-0000-0500-0000AA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75" name="Text Box 79">
          <a:extLst>
            <a:ext uri="{FF2B5EF4-FFF2-40B4-BE49-F238E27FC236}">
              <a16:creationId xmlns="" xmlns:a16="http://schemas.microsoft.com/office/drawing/2014/main" id="{00000000-0008-0000-0500-0000AB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76" name="Text Box 78">
          <a:extLst>
            <a:ext uri="{FF2B5EF4-FFF2-40B4-BE49-F238E27FC236}">
              <a16:creationId xmlns="" xmlns:a16="http://schemas.microsoft.com/office/drawing/2014/main" id="{00000000-0008-0000-0500-0000AC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77" name="Text Box 79">
          <a:extLst>
            <a:ext uri="{FF2B5EF4-FFF2-40B4-BE49-F238E27FC236}">
              <a16:creationId xmlns="" xmlns:a16="http://schemas.microsoft.com/office/drawing/2014/main" id="{00000000-0008-0000-0500-0000AD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78" name="Text Box 78">
          <a:extLst>
            <a:ext uri="{FF2B5EF4-FFF2-40B4-BE49-F238E27FC236}">
              <a16:creationId xmlns="" xmlns:a16="http://schemas.microsoft.com/office/drawing/2014/main" id="{00000000-0008-0000-0500-0000AE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79" name="Text Box 79">
          <a:extLst>
            <a:ext uri="{FF2B5EF4-FFF2-40B4-BE49-F238E27FC236}">
              <a16:creationId xmlns="" xmlns:a16="http://schemas.microsoft.com/office/drawing/2014/main" id="{00000000-0008-0000-0500-0000AF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80" name="Text Box 78">
          <a:extLst>
            <a:ext uri="{FF2B5EF4-FFF2-40B4-BE49-F238E27FC236}">
              <a16:creationId xmlns="" xmlns:a16="http://schemas.microsoft.com/office/drawing/2014/main" id="{00000000-0008-0000-0500-0000B0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81" name="Text Box 79">
          <a:extLst>
            <a:ext uri="{FF2B5EF4-FFF2-40B4-BE49-F238E27FC236}">
              <a16:creationId xmlns="" xmlns:a16="http://schemas.microsoft.com/office/drawing/2014/main" id="{00000000-0008-0000-0500-0000B1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82" name="Text Box 78">
          <a:extLst>
            <a:ext uri="{FF2B5EF4-FFF2-40B4-BE49-F238E27FC236}">
              <a16:creationId xmlns="" xmlns:a16="http://schemas.microsoft.com/office/drawing/2014/main" id="{00000000-0008-0000-0500-0000B2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83" name="Text Box 79">
          <a:extLst>
            <a:ext uri="{FF2B5EF4-FFF2-40B4-BE49-F238E27FC236}">
              <a16:creationId xmlns="" xmlns:a16="http://schemas.microsoft.com/office/drawing/2014/main" id="{00000000-0008-0000-0500-0000B3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84" name="Text Box 78">
          <a:extLst>
            <a:ext uri="{FF2B5EF4-FFF2-40B4-BE49-F238E27FC236}">
              <a16:creationId xmlns="" xmlns:a16="http://schemas.microsoft.com/office/drawing/2014/main" id="{00000000-0008-0000-0500-0000B4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85" name="Text Box 79">
          <a:extLst>
            <a:ext uri="{FF2B5EF4-FFF2-40B4-BE49-F238E27FC236}">
              <a16:creationId xmlns="" xmlns:a16="http://schemas.microsoft.com/office/drawing/2014/main" id="{00000000-0008-0000-0500-0000B5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86" name="Text Box 78">
          <a:extLst>
            <a:ext uri="{FF2B5EF4-FFF2-40B4-BE49-F238E27FC236}">
              <a16:creationId xmlns="" xmlns:a16="http://schemas.microsoft.com/office/drawing/2014/main" id="{00000000-0008-0000-0500-0000B6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87" name="Text Box 79">
          <a:extLst>
            <a:ext uri="{FF2B5EF4-FFF2-40B4-BE49-F238E27FC236}">
              <a16:creationId xmlns="" xmlns:a16="http://schemas.microsoft.com/office/drawing/2014/main" id="{00000000-0008-0000-0500-0000B7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88" name="Text Box 78">
          <a:extLst>
            <a:ext uri="{FF2B5EF4-FFF2-40B4-BE49-F238E27FC236}">
              <a16:creationId xmlns="" xmlns:a16="http://schemas.microsoft.com/office/drawing/2014/main" id="{00000000-0008-0000-0500-0000B8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89" name="Text Box 79">
          <a:extLst>
            <a:ext uri="{FF2B5EF4-FFF2-40B4-BE49-F238E27FC236}">
              <a16:creationId xmlns="" xmlns:a16="http://schemas.microsoft.com/office/drawing/2014/main" id="{00000000-0008-0000-0500-0000B9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90" name="Text Box 78">
          <a:extLst>
            <a:ext uri="{FF2B5EF4-FFF2-40B4-BE49-F238E27FC236}">
              <a16:creationId xmlns="" xmlns:a16="http://schemas.microsoft.com/office/drawing/2014/main" id="{00000000-0008-0000-0500-0000BA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91" name="Text Box 79">
          <a:extLst>
            <a:ext uri="{FF2B5EF4-FFF2-40B4-BE49-F238E27FC236}">
              <a16:creationId xmlns="" xmlns:a16="http://schemas.microsoft.com/office/drawing/2014/main" id="{00000000-0008-0000-0500-0000BB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92" name="Text Box 78">
          <a:extLst>
            <a:ext uri="{FF2B5EF4-FFF2-40B4-BE49-F238E27FC236}">
              <a16:creationId xmlns="" xmlns:a16="http://schemas.microsoft.com/office/drawing/2014/main" id="{00000000-0008-0000-0500-0000BC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93" name="Text Box 79">
          <a:extLst>
            <a:ext uri="{FF2B5EF4-FFF2-40B4-BE49-F238E27FC236}">
              <a16:creationId xmlns="" xmlns:a16="http://schemas.microsoft.com/office/drawing/2014/main" id="{00000000-0008-0000-0500-0000BD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94" name="Text Box 78">
          <a:extLst>
            <a:ext uri="{FF2B5EF4-FFF2-40B4-BE49-F238E27FC236}">
              <a16:creationId xmlns="" xmlns:a16="http://schemas.microsoft.com/office/drawing/2014/main" id="{00000000-0008-0000-0500-0000BE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95" name="Text Box 79">
          <a:extLst>
            <a:ext uri="{FF2B5EF4-FFF2-40B4-BE49-F238E27FC236}">
              <a16:creationId xmlns="" xmlns:a16="http://schemas.microsoft.com/office/drawing/2014/main" id="{00000000-0008-0000-0500-0000BF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96" name="Text Box 78">
          <a:extLst>
            <a:ext uri="{FF2B5EF4-FFF2-40B4-BE49-F238E27FC236}">
              <a16:creationId xmlns="" xmlns:a16="http://schemas.microsoft.com/office/drawing/2014/main" id="{00000000-0008-0000-0500-0000C0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97" name="Text Box 79">
          <a:extLst>
            <a:ext uri="{FF2B5EF4-FFF2-40B4-BE49-F238E27FC236}">
              <a16:creationId xmlns="" xmlns:a16="http://schemas.microsoft.com/office/drawing/2014/main" id="{00000000-0008-0000-0500-0000C1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98" name="Text Box 78">
          <a:extLst>
            <a:ext uri="{FF2B5EF4-FFF2-40B4-BE49-F238E27FC236}">
              <a16:creationId xmlns="" xmlns:a16="http://schemas.microsoft.com/office/drawing/2014/main" id="{00000000-0008-0000-0500-0000C2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499" name="Text Box 79">
          <a:extLst>
            <a:ext uri="{FF2B5EF4-FFF2-40B4-BE49-F238E27FC236}">
              <a16:creationId xmlns="" xmlns:a16="http://schemas.microsoft.com/office/drawing/2014/main" id="{00000000-0008-0000-0500-0000C3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00" name="Text Box 78">
          <a:extLst>
            <a:ext uri="{FF2B5EF4-FFF2-40B4-BE49-F238E27FC236}">
              <a16:creationId xmlns="" xmlns:a16="http://schemas.microsoft.com/office/drawing/2014/main" id="{00000000-0008-0000-0500-0000C4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01" name="Text Box 79">
          <a:extLst>
            <a:ext uri="{FF2B5EF4-FFF2-40B4-BE49-F238E27FC236}">
              <a16:creationId xmlns="" xmlns:a16="http://schemas.microsoft.com/office/drawing/2014/main" id="{00000000-0008-0000-0500-0000C5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02" name="Text Box 78">
          <a:extLst>
            <a:ext uri="{FF2B5EF4-FFF2-40B4-BE49-F238E27FC236}">
              <a16:creationId xmlns="" xmlns:a16="http://schemas.microsoft.com/office/drawing/2014/main" id="{00000000-0008-0000-0500-0000C6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03" name="Text Box 79">
          <a:extLst>
            <a:ext uri="{FF2B5EF4-FFF2-40B4-BE49-F238E27FC236}">
              <a16:creationId xmlns="" xmlns:a16="http://schemas.microsoft.com/office/drawing/2014/main" id="{00000000-0008-0000-0500-0000C7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04" name="Text Box 78">
          <a:extLst>
            <a:ext uri="{FF2B5EF4-FFF2-40B4-BE49-F238E27FC236}">
              <a16:creationId xmlns="" xmlns:a16="http://schemas.microsoft.com/office/drawing/2014/main" id="{00000000-0008-0000-0500-0000C8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05" name="Text Box 79">
          <a:extLst>
            <a:ext uri="{FF2B5EF4-FFF2-40B4-BE49-F238E27FC236}">
              <a16:creationId xmlns="" xmlns:a16="http://schemas.microsoft.com/office/drawing/2014/main" id="{00000000-0008-0000-0500-0000C9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06" name="Text Box 78">
          <a:extLst>
            <a:ext uri="{FF2B5EF4-FFF2-40B4-BE49-F238E27FC236}">
              <a16:creationId xmlns="" xmlns:a16="http://schemas.microsoft.com/office/drawing/2014/main" id="{00000000-0008-0000-0500-0000CA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07" name="Text Box 79">
          <a:extLst>
            <a:ext uri="{FF2B5EF4-FFF2-40B4-BE49-F238E27FC236}">
              <a16:creationId xmlns="" xmlns:a16="http://schemas.microsoft.com/office/drawing/2014/main" id="{00000000-0008-0000-0500-0000CB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08" name="Text Box 78">
          <a:extLst>
            <a:ext uri="{FF2B5EF4-FFF2-40B4-BE49-F238E27FC236}">
              <a16:creationId xmlns="" xmlns:a16="http://schemas.microsoft.com/office/drawing/2014/main" id="{00000000-0008-0000-0500-0000CC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09" name="Text Box 79">
          <a:extLst>
            <a:ext uri="{FF2B5EF4-FFF2-40B4-BE49-F238E27FC236}">
              <a16:creationId xmlns="" xmlns:a16="http://schemas.microsoft.com/office/drawing/2014/main" id="{00000000-0008-0000-0500-0000CD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10" name="Text Box 78">
          <a:extLst>
            <a:ext uri="{FF2B5EF4-FFF2-40B4-BE49-F238E27FC236}">
              <a16:creationId xmlns="" xmlns:a16="http://schemas.microsoft.com/office/drawing/2014/main" id="{00000000-0008-0000-0500-0000CE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11" name="Text Box 79">
          <a:extLst>
            <a:ext uri="{FF2B5EF4-FFF2-40B4-BE49-F238E27FC236}">
              <a16:creationId xmlns="" xmlns:a16="http://schemas.microsoft.com/office/drawing/2014/main" id="{00000000-0008-0000-0500-0000CF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12" name="Text Box 78">
          <a:extLst>
            <a:ext uri="{FF2B5EF4-FFF2-40B4-BE49-F238E27FC236}">
              <a16:creationId xmlns="" xmlns:a16="http://schemas.microsoft.com/office/drawing/2014/main" id="{00000000-0008-0000-0500-0000D0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13" name="Text Box 79">
          <a:extLst>
            <a:ext uri="{FF2B5EF4-FFF2-40B4-BE49-F238E27FC236}">
              <a16:creationId xmlns="" xmlns:a16="http://schemas.microsoft.com/office/drawing/2014/main" id="{00000000-0008-0000-0500-0000D1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14" name="Text Box 78">
          <a:extLst>
            <a:ext uri="{FF2B5EF4-FFF2-40B4-BE49-F238E27FC236}">
              <a16:creationId xmlns="" xmlns:a16="http://schemas.microsoft.com/office/drawing/2014/main" id="{00000000-0008-0000-0500-0000D2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15" name="Text Box 79">
          <a:extLst>
            <a:ext uri="{FF2B5EF4-FFF2-40B4-BE49-F238E27FC236}">
              <a16:creationId xmlns="" xmlns:a16="http://schemas.microsoft.com/office/drawing/2014/main" id="{00000000-0008-0000-0500-0000D3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16" name="Text Box 78">
          <a:extLst>
            <a:ext uri="{FF2B5EF4-FFF2-40B4-BE49-F238E27FC236}">
              <a16:creationId xmlns="" xmlns:a16="http://schemas.microsoft.com/office/drawing/2014/main" id="{00000000-0008-0000-0500-0000D4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17" name="Text Box 79">
          <a:extLst>
            <a:ext uri="{FF2B5EF4-FFF2-40B4-BE49-F238E27FC236}">
              <a16:creationId xmlns="" xmlns:a16="http://schemas.microsoft.com/office/drawing/2014/main" id="{00000000-0008-0000-0500-0000D5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18" name="Text Box 78">
          <a:extLst>
            <a:ext uri="{FF2B5EF4-FFF2-40B4-BE49-F238E27FC236}">
              <a16:creationId xmlns="" xmlns:a16="http://schemas.microsoft.com/office/drawing/2014/main" id="{00000000-0008-0000-0500-0000D6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19" name="Text Box 79">
          <a:extLst>
            <a:ext uri="{FF2B5EF4-FFF2-40B4-BE49-F238E27FC236}">
              <a16:creationId xmlns="" xmlns:a16="http://schemas.microsoft.com/office/drawing/2014/main" id="{00000000-0008-0000-0500-0000D7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20" name="Text Box 78">
          <a:extLst>
            <a:ext uri="{FF2B5EF4-FFF2-40B4-BE49-F238E27FC236}">
              <a16:creationId xmlns="" xmlns:a16="http://schemas.microsoft.com/office/drawing/2014/main" id="{00000000-0008-0000-0500-0000D8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21" name="Text Box 79">
          <a:extLst>
            <a:ext uri="{FF2B5EF4-FFF2-40B4-BE49-F238E27FC236}">
              <a16:creationId xmlns="" xmlns:a16="http://schemas.microsoft.com/office/drawing/2014/main" id="{00000000-0008-0000-0500-0000D9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22" name="Text Box 78">
          <a:extLst>
            <a:ext uri="{FF2B5EF4-FFF2-40B4-BE49-F238E27FC236}">
              <a16:creationId xmlns="" xmlns:a16="http://schemas.microsoft.com/office/drawing/2014/main" id="{00000000-0008-0000-0500-0000DA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23" name="Text Box 79">
          <a:extLst>
            <a:ext uri="{FF2B5EF4-FFF2-40B4-BE49-F238E27FC236}">
              <a16:creationId xmlns="" xmlns:a16="http://schemas.microsoft.com/office/drawing/2014/main" id="{00000000-0008-0000-0500-0000DB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24" name="Text Box 78">
          <a:extLst>
            <a:ext uri="{FF2B5EF4-FFF2-40B4-BE49-F238E27FC236}">
              <a16:creationId xmlns="" xmlns:a16="http://schemas.microsoft.com/office/drawing/2014/main" id="{00000000-0008-0000-0500-0000DC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25" name="Text Box 79">
          <a:extLst>
            <a:ext uri="{FF2B5EF4-FFF2-40B4-BE49-F238E27FC236}">
              <a16:creationId xmlns="" xmlns:a16="http://schemas.microsoft.com/office/drawing/2014/main" id="{00000000-0008-0000-0500-0000DD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26" name="Text Box 78">
          <a:extLst>
            <a:ext uri="{FF2B5EF4-FFF2-40B4-BE49-F238E27FC236}">
              <a16:creationId xmlns="" xmlns:a16="http://schemas.microsoft.com/office/drawing/2014/main" id="{00000000-0008-0000-0500-0000DE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27" name="Text Box 79">
          <a:extLst>
            <a:ext uri="{FF2B5EF4-FFF2-40B4-BE49-F238E27FC236}">
              <a16:creationId xmlns="" xmlns:a16="http://schemas.microsoft.com/office/drawing/2014/main" id="{00000000-0008-0000-0500-0000DF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28" name="Text Box 78">
          <a:extLst>
            <a:ext uri="{FF2B5EF4-FFF2-40B4-BE49-F238E27FC236}">
              <a16:creationId xmlns="" xmlns:a16="http://schemas.microsoft.com/office/drawing/2014/main" id="{00000000-0008-0000-0500-0000E0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29" name="Text Box 79">
          <a:extLst>
            <a:ext uri="{FF2B5EF4-FFF2-40B4-BE49-F238E27FC236}">
              <a16:creationId xmlns="" xmlns:a16="http://schemas.microsoft.com/office/drawing/2014/main" id="{00000000-0008-0000-0500-0000E1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30" name="Text Box 78">
          <a:extLst>
            <a:ext uri="{FF2B5EF4-FFF2-40B4-BE49-F238E27FC236}">
              <a16:creationId xmlns="" xmlns:a16="http://schemas.microsoft.com/office/drawing/2014/main" id="{00000000-0008-0000-0500-0000E2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31" name="Text Box 79">
          <a:extLst>
            <a:ext uri="{FF2B5EF4-FFF2-40B4-BE49-F238E27FC236}">
              <a16:creationId xmlns="" xmlns:a16="http://schemas.microsoft.com/office/drawing/2014/main" id="{00000000-0008-0000-0500-0000E3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32" name="Text Box 78">
          <a:extLst>
            <a:ext uri="{FF2B5EF4-FFF2-40B4-BE49-F238E27FC236}">
              <a16:creationId xmlns="" xmlns:a16="http://schemas.microsoft.com/office/drawing/2014/main" id="{00000000-0008-0000-0500-0000E4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33" name="Text Box 79">
          <a:extLst>
            <a:ext uri="{FF2B5EF4-FFF2-40B4-BE49-F238E27FC236}">
              <a16:creationId xmlns="" xmlns:a16="http://schemas.microsoft.com/office/drawing/2014/main" id="{00000000-0008-0000-0500-0000E5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34" name="Text Box 78">
          <a:extLst>
            <a:ext uri="{FF2B5EF4-FFF2-40B4-BE49-F238E27FC236}">
              <a16:creationId xmlns="" xmlns:a16="http://schemas.microsoft.com/office/drawing/2014/main" id="{00000000-0008-0000-0500-0000E6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35" name="Text Box 79">
          <a:extLst>
            <a:ext uri="{FF2B5EF4-FFF2-40B4-BE49-F238E27FC236}">
              <a16:creationId xmlns="" xmlns:a16="http://schemas.microsoft.com/office/drawing/2014/main" id="{00000000-0008-0000-0500-0000E7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36" name="Text Box 78">
          <a:extLst>
            <a:ext uri="{FF2B5EF4-FFF2-40B4-BE49-F238E27FC236}">
              <a16:creationId xmlns="" xmlns:a16="http://schemas.microsoft.com/office/drawing/2014/main" id="{00000000-0008-0000-0500-0000E8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37" name="Text Box 79">
          <a:extLst>
            <a:ext uri="{FF2B5EF4-FFF2-40B4-BE49-F238E27FC236}">
              <a16:creationId xmlns="" xmlns:a16="http://schemas.microsoft.com/office/drawing/2014/main" id="{00000000-0008-0000-0500-0000E9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38" name="Text Box 78">
          <a:extLst>
            <a:ext uri="{FF2B5EF4-FFF2-40B4-BE49-F238E27FC236}">
              <a16:creationId xmlns="" xmlns:a16="http://schemas.microsoft.com/office/drawing/2014/main" id="{00000000-0008-0000-0500-0000EA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39" name="Text Box 79">
          <a:extLst>
            <a:ext uri="{FF2B5EF4-FFF2-40B4-BE49-F238E27FC236}">
              <a16:creationId xmlns="" xmlns:a16="http://schemas.microsoft.com/office/drawing/2014/main" id="{00000000-0008-0000-0500-0000EB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40" name="Text Box 78">
          <a:extLst>
            <a:ext uri="{FF2B5EF4-FFF2-40B4-BE49-F238E27FC236}">
              <a16:creationId xmlns="" xmlns:a16="http://schemas.microsoft.com/office/drawing/2014/main" id="{00000000-0008-0000-0500-0000EC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41" name="Text Box 79">
          <a:extLst>
            <a:ext uri="{FF2B5EF4-FFF2-40B4-BE49-F238E27FC236}">
              <a16:creationId xmlns="" xmlns:a16="http://schemas.microsoft.com/office/drawing/2014/main" id="{00000000-0008-0000-0500-0000ED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42" name="Text Box 78">
          <a:extLst>
            <a:ext uri="{FF2B5EF4-FFF2-40B4-BE49-F238E27FC236}">
              <a16:creationId xmlns="" xmlns:a16="http://schemas.microsoft.com/office/drawing/2014/main" id="{00000000-0008-0000-0500-0000EE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43" name="Text Box 79">
          <a:extLst>
            <a:ext uri="{FF2B5EF4-FFF2-40B4-BE49-F238E27FC236}">
              <a16:creationId xmlns="" xmlns:a16="http://schemas.microsoft.com/office/drawing/2014/main" id="{00000000-0008-0000-0500-0000EF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44" name="Text Box 78">
          <a:extLst>
            <a:ext uri="{FF2B5EF4-FFF2-40B4-BE49-F238E27FC236}">
              <a16:creationId xmlns="" xmlns:a16="http://schemas.microsoft.com/office/drawing/2014/main" id="{00000000-0008-0000-0500-0000F0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45" name="Text Box 79">
          <a:extLst>
            <a:ext uri="{FF2B5EF4-FFF2-40B4-BE49-F238E27FC236}">
              <a16:creationId xmlns="" xmlns:a16="http://schemas.microsoft.com/office/drawing/2014/main" id="{00000000-0008-0000-0500-0000F1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46" name="Text Box 78">
          <a:extLst>
            <a:ext uri="{FF2B5EF4-FFF2-40B4-BE49-F238E27FC236}">
              <a16:creationId xmlns="" xmlns:a16="http://schemas.microsoft.com/office/drawing/2014/main" id="{00000000-0008-0000-0500-0000F2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47" name="Text Box 79">
          <a:extLst>
            <a:ext uri="{FF2B5EF4-FFF2-40B4-BE49-F238E27FC236}">
              <a16:creationId xmlns="" xmlns:a16="http://schemas.microsoft.com/office/drawing/2014/main" id="{00000000-0008-0000-0500-0000F3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48" name="Text Box 78">
          <a:extLst>
            <a:ext uri="{FF2B5EF4-FFF2-40B4-BE49-F238E27FC236}">
              <a16:creationId xmlns="" xmlns:a16="http://schemas.microsoft.com/office/drawing/2014/main" id="{00000000-0008-0000-0500-0000F4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49" name="Text Box 79">
          <a:extLst>
            <a:ext uri="{FF2B5EF4-FFF2-40B4-BE49-F238E27FC236}">
              <a16:creationId xmlns="" xmlns:a16="http://schemas.microsoft.com/office/drawing/2014/main" id="{00000000-0008-0000-0500-0000F5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50" name="Text Box 78">
          <a:extLst>
            <a:ext uri="{FF2B5EF4-FFF2-40B4-BE49-F238E27FC236}">
              <a16:creationId xmlns="" xmlns:a16="http://schemas.microsoft.com/office/drawing/2014/main" id="{00000000-0008-0000-0500-0000F6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51" name="Text Box 79">
          <a:extLst>
            <a:ext uri="{FF2B5EF4-FFF2-40B4-BE49-F238E27FC236}">
              <a16:creationId xmlns="" xmlns:a16="http://schemas.microsoft.com/office/drawing/2014/main" id="{00000000-0008-0000-0500-0000F7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52" name="Text Box 78">
          <a:extLst>
            <a:ext uri="{FF2B5EF4-FFF2-40B4-BE49-F238E27FC236}">
              <a16:creationId xmlns="" xmlns:a16="http://schemas.microsoft.com/office/drawing/2014/main" id="{00000000-0008-0000-0500-0000F8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53" name="Text Box 79">
          <a:extLst>
            <a:ext uri="{FF2B5EF4-FFF2-40B4-BE49-F238E27FC236}">
              <a16:creationId xmlns="" xmlns:a16="http://schemas.microsoft.com/office/drawing/2014/main" id="{00000000-0008-0000-0500-0000F9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54" name="Text Box 78">
          <a:extLst>
            <a:ext uri="{FF2B5EF4-FFF2-40B4-BE49-F238E27FC236}">
              <a16:creationId xmlns="" xmlns:a16="http://schemas.microsoft.com/office/drawing/2014/main" id="{00000000-0008-0000-0500-0000FA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55" name="Text Box 79">
          <a:extLst>
            <a:ext uri="{FF2B5EF4-FFF2-40B4-BE49-F238E27FC236}">
              <a16:creationId xmlns="" xmlns:a16="http://schemas.microsoft.com/office/drawing/2014/main" id="{00000000-0008-0000-0500-0000FB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56" name="Text Box 78">
          <a:extLst>
            <a:ext uri="{FF2B5EF4-FFF2-40B4-BE49-F238E27FC236}">
              <a16:creationId xmlns="" xmlns:a16="http://schemas.microsoft.com/office/drawing/2014/main" id="{00000000-0008-0000-0500-0000FC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57" name="Text Box 79">
          <a:extLst>
            <a:ext uri="{FF2B5EF4-FFF2-40B4-BE49-F238E27FC236}">
              <a16:creationId xmlns="" xmlns:a16="http://schemas.microsoft.com/office/drawing/2014/main" id="{00000000-0008-0000-0500-0000FD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58" name="Text Box 78">
          <a:extLst>
            <a:ext uri="{FF2B5EF4-FFF2-40B4-BE49-F238E27FC236}">
              <a16:creationId xmlns="" xmlns:a16="http://schemas.microsoft.com/office/drawing/2014/main" id="{00000000-0008-0000-0500-0000FE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59" name="Text Box 79">
          <a:extLst>
            <a:ext uri="{FF2B5EF4-FFF2-40B4-BE49-F238E27FC236}">
              <a16:creationId xmlns="" xmlns:a16="http://schemas.microsoft.com/office/drawing/2014/main" id="{00000000-0008-0000-0500-0000FF09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60" name="Text Box 78">
          <a:extLst>
            <a:ext uri="{FF2B5EF4-FFF2-40B4-BE49-F238E27FC236}">
              <a16:creationId xmlns="" xmlns:a16="http://schemas.microsoft.com/office/drawing/2014/main" id="{00000000-0008-0000-0500-000000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61" name="Text Box 79">
          <a:extLst>
            <a:ext uri="{FF2B5EF4-FFF2-40B4-BE49-F238E27FC236}">
              <a16:creationId xmlns="" xmlns:a16="http://schemas.microsoft.com/office/drawing/2014/main" id="{00000000-0008-0000-0500-000001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62" name="Text Box 78">
          <a:extLst>
            <a:ext uri="{FF2B5EF4-FFF2-40B4-BE49-F238E27FC236}">
              <a16:creationId xmlns="" xmlns:a16="http://schemas.microsoft.com/office/drawing/2014/main" id="{00000000-0008-0000-0500-000002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63" name="Text Box 79">
          <a:extLst>
            <a:ext uri="{FF2B5EF4-FFF2-40B4-BE49-F238E27FC236}">
              <a16:creationId xmlns="" xmlns:a16="http://schemas.microsoft.com/office/drawing/2014/main" id="{00000000-0008-0000-0500-000003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64" name="Text Box 78">
          <a:extLst>
            <a:ext uri="{FF2B5EF4-FFF2-40B4-BE49-F238E27FC236}">
              <a16:creationId xmlns="" xmlns:a16="http://schemas.microsoft.com/office/drawing/2014/main" id="{00000000-0008-0000-0500-000004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65" name="Text Box 79">
          <a:extLst>
            <a:ext uri="{FF2B5EF4-FFF2-40B4-BE49-F238E27FC236}">
              <a16:creationId xmlns="" xmlns:a16="http://schemas.microsoft.com/office/drawing/2014/main" id="{00000000-0008-0000-0500-000005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66" name="Text Box 78">
          <a:extLst>
            <a:ext uri="{FF2B5EF4-FFF2-40B4-BE49-F238E27FC236}">
              <a16:creationId xmlns="" xmlns:a16="http://schemas.microsoft.com/office/drawing/2014/main" id="{00000000-0008-0000-0500-000006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67" name="Text Box 79">
          <a:extLst>
            <a:ext uri="{FF2B5EF4-FFF2-40B4-BE49-F238E27FC236}">
              <a16:creationId xmlns="" xmlns:a16="http://schemas.microsoft.com/office/drawing/2014/main" id="{00000000-0008-0000-0500-000007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68" name="Text Box 78">
          <a:extLst>
            <a:ext uri="{FF2B5EF4-FFF2-40B4-BE49-F238E27FC236}">
              <a16:creationId xmlns="" xmlns:a16="http://schemas.microsoft.com/office/drawing/2014/main" id="{00000000-0008-0000-0500-000008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69" name="Text Box 79">
          <a:extLst>
            <a:ext uri="{FF2B5EF4-FFF2-40B4-BE49-F238E27FC236}">
              <a16:creationId xmlns="" xmlns:a16="http://schemas.microsoft.com/office/drawing/2014/main" id="{00000000-0008-0000-0500-000009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70" name="Text Box 78">
          <a:extLst>
            <a:ext uri="{FF2B5EF4-FFF2-40B4-BE49-F238E27FC236}">
              <a16:creationId xmlns="" xmlns:a16="http://schemas.microsoft.com/office/drawing/2014/main" id="{00000000-0008-0000-0500-00000A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71" name="Text Box 79">
          <a:extLst>
            <a:ext uri="{FF2B5EF4-FFF2-40B4-BE49-F238E27FC236}">
              <a16:creationId xmlns="" xmlns:a16="http://schemas.microsoft.com/office/drawing/2014/main" id="{00000000-0008-0000-0500-00000B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72" name="Text Box 78">
          <a:extLst>
            <a:ext uri="{FF2B5EF4-FFF2-40B4-BE49-F238E27FC236}">
              <a16:creationId xmlns="" xmlns:a16="http://schemas.microsoft.com/office/drawing/2014/main" id="{00000000-0008-0000-0500-00000C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73" name="Text Box 79">
          <a:extLst>
            <a:ext uri="{FF2B5EF4-FFF2-40B4-BE49-F238E27FC236}">
              <a16:creationId xmlns="" xmlns:a16="http://schemas.microsoft.com/office/drawing/2014/main" id="{00000000-0008-0000-0500-00000D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74" name="Text Box 78">
          <a:extLst>
            <a:ext uri="{FF2B5EF4-FFF2-40B4-BE49-F238E27FC236}">
              <a16:creationId xmlns="" xmlns:a16="http://schemas.microsoft.com/office/drawing/2014/main" id="{00000000-0008-0000-0500-00000E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75" name="Text Box 79">
          <a:extLst>
            <a:ext uri="{FF2B5EF4-FFF2-40B4-BE49-F238E27FC236}">
              <a16:creationId xmlns="" xmlns:a16="http://schemas.microsoft.com/office/drawing/2014/main" id="{00000000-0008-0000-0500-00000F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76" name="Text Box 78">
          <a:extLst>
            <a:ext uri="{FF2B5EF4-FFF2-40B4-BE49-F238E27FC236}">
              <a16:creationId xmlns="" xmlns:a16="http://schemas.microsoft.com/office/drawing/2014/main" id="{00000000-0008-0000-0500-000010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77" name="Text Box 79">
          <a:extLst>
            <a:ext uri="{FF2B5EF4-FFF2-40B4-BE49-F238E27FC236}">
              <a16:creationId xmlns="" xmlns:a16="http://schemas.microsoft.com/office/drawing/2014/main" id="{00000000-0008-0000-0500-000011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78" name="Text Box 78">
          <a:extLst>
            <a:ext uri="{FF2B5EF4-FFF2-40B4-BE49-F238E27FC236}">
              <a16:creationId xmlns="" xmlns:a16="http://schemas.microsoft.com/office/drawing/2014/main" id="{00000000-0008-0000-0500-000012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79" name="Text Box 79">
          <a:extLst>
            <a:ext uri="{FF2B5EF4-FFF2-40B4-BE49-F238E27FC236}">
              <a16:creationId xmlns="" xmlns:a16="http://schemas.microsoft.com/office/drawing/2014/main" id="{00000000-0008-0000-0500-000013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80" name="Text Box 78">
          <a:extLst>
            <a:ext uri="{FF2B5EF4-FFF2-40B4-BE49-F238E27FC236}">
              <a16:creationId xmlns="" xmlns:a16="http://schemas.microsoft.com/office/drawing/2014/main" id="{00000000-0008-0000-0500-000014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81" name="Text Box 79">
          <a:extLst>
            <a:ext uri="{FF2B5EF4-FFF2-40B4-BE49-F238E27FC236}">
              <a16:creationId xmlns="" xmlns:a16="http://schemas.microsoft.com/office/drawing/2014/main" id="{00000000-0008-0000-0500-000015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82" name="Text Box 78">
          <a:extLst>
            <a:ext uri="{FF2B5EF4-FFF2-40B4-BE49-F238E27FC236}">
              <a16:creationId xmlns="" xmlns:a16="http://schemas.microsoft.com/office/drawing/2014/main" id="{00000000-0008-0000-0500-000016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83" name="Text Box 79">
          <a:extLst>
            <a:ext uri="{FF2B5EF4-FFF2-40B4-BE49-F238E27FC236}">
              <a16:creationId xmlns="" xmlns:a16="http://schemas.microsoft.com/office/drawing/2014/main" id="{00000000-0008-0000-0500-000017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84" name="Text Box 78">
          <a:extLst>
            <a:ext uri="{FF2B5EF4-FFF2-40B4-BE49-F238E27FC236}">
              <a16:creationId xmlns="" xmlns:a16="http://schemas.microsoft.com/office/drawing/2014/main" id="{00000000-0008-0000-0500-000018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85" name="Text Box 79">
          <a:extLst>
            <a:ext uri="{FF2B5EF4-FFF2-40B4-BE49-F238E27FC236}">
              <a16:creationId xmlns="" xmlns:a16="http://schemas.microsoft.com/office/drawing/2014/main" id="{00000000-0008-0000-0500-000019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86" name="Text Box 78">
          <a:extLst>
            <a:ext uri="{FF2B5EF4-FFF2-40B4-BE49-F238E27FC236}">
              <a16:creationId xmlns="" xmlns:a16="http://schemas.microsoft.com/office/drawing/2014/main" id="{00000000-0008-0000-0500-00001A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87" name="Text Box 79">
          <a:extLst>
            <a:ext uri="{FF2B5EF4-FFF2-40B4-BE49-F238E27FC236}">
              <a16:creationId xmlns="" xmlns:a16="http://schemas.microsoft.com/office/drawing/2014/main" id="{00000000-0008-0000-0500-00001B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88" name="Text Box 78">
          <a:extLst>
            <a:ext uri="{FF2B5EF4-FFF2-40B4-BE49-F238E27FC236}">
              <a16:creationId xmlns="" xmlns:a16="http://schemas.microsoft.com/office/drawing/2014/main" id="{00000000-0008-0000-0500-00001C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89" name="Text Box 79">
          <a:extLst>
            <a:ext uri="{FF2B5EF4-FFF2-40B4-BE49-F238E27FC236}">
              <a16:creationId xmlns="" xmlns:a16="http://schemas.microsoft.com/office/drawing/2014/main" id="{00000000-0008-0000-0500-00001D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90" name="Text Box 78">
          <a:extLst>
            <a:ext uri="{FF2B5EF4-FFF2-40B4-BE49-F238E27FC236}">
              <a16:creationId xmlns="" xmlns:a16="http://schemas.microsoft.com/office/drawing/2014/main" id="{00000000-0008-0000-0500-00001E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91" name="Text Box 79">
          <a:extLst>
            <a:ext uri="{FF2B5EF4-FFF2-40B4-BE49-F238E27FC236}">
              <a16:creationId xmlns="" xmlns:a16="http://schemas.microsoft.com/office/drawing/2014/main" id="{00000000-0008-0000-0500-00001F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92" name="Text Box 78">
          <a:extLst>
            <a:ext uri="{FF2B5EF4-FFF2-40B4-BE49-F238E27FC236}">
              <a16:creationId xmlns="" xmlns:a16="http://schemas.microsoft.com/office/drawing/2014/main" id="{00000000-0008-0000-0500-000020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93" name="Text Box 79">
          <a:extLst>
            <a:ext uri="{FF2B5EF4-FFF2-40B4-BE49-F238E27FC236}">
              <a16:creationId xmlns="" xmlns:a16="http://schemas.microsoft.com/office/drawing/2014/main" id="{00000000-0008-0000-0500-000021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94" name="Text Box 78">
          <a:extLst>
            <a:ext uri="{FF2B5EF4-FFF2-40B4-BE49-F238E27FC236}">
              <a16:creationId xmlns="" xmlns:a16="http://schemas.microsoft.com/office/drawing/2014/main" id="{00000000-0008-0000-0500-000022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95" name="Text Box 79">
          <a:extLst>
            <a:ext uri="{FF2B5EF4-FFF2-40B4-BE49-F238E27FC236}">
              <a16:creationId xmlns="" xmlns:a16="http://schemas.microsoft.com/office/drawing/2014/main" id="{00000000-0008-0000-0500-000023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96" name="Text Box 78">
          <a:extLst>
            <a:ext uri="{FF2B5EF4-FFF2-40B4-BE49-F238E27FC236}">
              <a16:creationId xmlns="" xmlns:a16="http://schemas.microsoft.com/office/drawing/2014/main" id="{00000000-0008-0000-0500-000024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97" name="Text Box 79">
          <a:extLst>
            <a:ext uri="{FF2B5EF4-FFF2-40B4-BE49-F238E27FC236}">
              <a16:creationId xmlns="" xmlns:a16="http://schemas.microsoft.com/office/drawing/2014/main" id="{00000000-0008-0000-0500-000025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98" name="Text Box 78">
          <a:extLst>
            <a:ext uri="{FF2B5EF4-FFF2-40B4-BE49-F238E27FC236}">
              <a16:creationId xmlns="" xmlns:a16="http://schemas.microsoft.com/office/drawing/2014/main" id="{00000000-0008-0000-0500-000026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599" name="Text Box 79">
          <a:extLst>
            <a:ext uri="{FF2B5EF4-FFF2-40B4-BE49-F238E27FC236}">
              <a16:creationId xmlns="" xmlns:a16="http://schemas.microsoft.com/office/drawing/2014/main" id="{00000000-0008-0000-0500-000027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00" name="Text Box 78">
          <a:extLst>
            <a:ext uri="{FF2B5EF4-FFF2-40B4-BE49-F238E27FC236}">
              <a16:creationId xmlns="" xmlns:a16="http://schemas.microsoft.com/office/drawing/2014/main" id="{00000000-0008-0000-0500-000028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01" name="Text Box 79">
          <a:extLst>
            <a:ext uri="{FF2B5EF4-FFF2-40B4-BE49-F238E27FC236}">
              <a16:creationId xmlns="" xmlns:a16="http://schemas.microsoft.com/office/drawing/2014/main" id="{00000000-0008-0000-0500-000029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02" name="Text Box 78">
          <a:extLst>
            <a:ext uri="{FF2B5EF4-FFF2-40B4-BE49-F238E27FC236}">
              <a16:creationId xmlns="" xmlns:a16="http://schemas.microsoft.com/office/drawing/2014/main" id="{00000000-0008-0000-0500-00002A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03" name="Text Box 79">
          <a:extLst>
            <a:ext uri="{FF2B5EF4-FFF2-40B4-BE49-F238E27FC236}">
              <a16:creationId xmlns="" xmlns:a16="http://schemas.microsoft.com/office/drawing/2014/main" id="{00000000-0008-0000-0500-00002B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04" name="Text Box 78">
          <a:extLst>
            <a:ext uri="{FF2B5EF4-FFF2-40B4-BE49-F238E27FC236}">
              <a16:creationId xmlns="" xmlns:a16="http://schemas.microsoft.com/office/drawing/2014/main" id="{00000000-0008-0000-0500-00002C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05" name="Text Box 79">
          <a:extLst>
            <a:ext uri="{FF2B5EF4-FFF2-40B4-BE49-F238E27FC236}">
              <a16:creationId xmlns="" xmlns:a16="http://schemas.microsoft.com/office/drawing/2014/main" id="{00000000-0008-0000-0500-00002D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06" name="Text Box 78">
          <a:extLst>
            <a:ext uri="{FF2B5EF4-FFF2-40B4-BE49-F238E27FC236}">
              <a16:creationId xmlns="" xmlns:a16="http://schemas.microsoft.com/office/drawing/2014/main" id="{00000000-0008-0000-0500-00002E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07" name="Text Box 79">
          <a:extLst>
            <a:ext uri="{FF2B5EF4-FFF2-40B4-BE49-F238E27FC236}">
              <a16:creationId xmlns="" xmlns:a16="http://schemas.microsoft.com/office/drawing/2014/main" id="{00000000-0008-0000-0500-00002F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08" name="Text Box 78">
          <a:extLst>
            <a:ext uri="{FF2B5EF4-FFF2-40B4-BE49-F238E27FC236}">
              <a16:creationId xmlns="" xmlns:a16="http://schemas.microsoft.com/office/drawing/2014/main" id="{00000000-0008-0000-0500-000030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09" name="Text Box 79">
          <a:extLst>
            <a:ext uri="{FF2B5EF4-FFF2-40B4-BE49-F238E27FC236}">
              <a16:creationId xmlns="" xmlns:a16="http://schemas.microsoft.com/office/drawing/2014/main" id="{00000000-0008-0000-0500-000031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10" name="Text Box 78">
          <a:extLst>
            <a:ext uri="{FF2B5EF4-FFF2-40B4-BE49-F238E27FC236}">
              <a16:creationId xmlns="" xmlns:a16="http://schemas.microsoft.com/office/drawing/2014/main" id="{00000000-0008-0000-0500-000032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11" name="Text Box 79">
          <a:extLst>
            <a:ext uri="{FF2B5EF4-FFF2-40B4-BE49-F238E27FC236}">
              <a16:creationId xmlns="" xmlns:a16="http://schemas.microsoft.com/office/drawing/2014/main" id="{00000000-0008-0000-0500-000033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12" name="Text Box 78">
          <a:extLst>
            <a:ext uri="{FF2B5EF4-FFF2-40B4-BE49-F238E27FC236}">
              <a16:creationId xmlns="" xmlns:a16="http://schemas.microsoft.com/office/drawing/2014/main" id="{00000000-0008-0000-0500-000034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13" name="Text Box 79">
          <a:extLst>
            <a:ext uri="{FF2B5EF4-FFF2-40B4-BE49-F238E27FC236}">
              <a16:creationId xmlns="" xmlns:a16="http://schemas.microsoft.com/office/drawing/2014/main" id="{00000000-0008-0000-0500-000035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14" name="Text Box 78">
          <a:extLst>
            <a:ext uri="{FF2B5EF4-FFF2-40B4-BE49-F238E27FC236}">
              <a16:creationId xmlns="" xmlns:a16="http://schemas.microsoft.com/office/drawing/2014/main" id="{00000000-0008-0000-0500-000036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15" name="Text Box 79">
          <a:extLst>
            <a:ext uri="{FF2B5EF4-FFF2-40B4-BE49-F238E27FC236}">
              <a16:creationId xmlns="" xmlns:a16="http://schemas.microsoft.com/office/drawing/2014/main" id="{00000000-0008-0000-0500-000037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16" name="Text Box 78">
          <a:extLst>
            <a:ext uri="{FF2B5EF4-FFF2-40B4-BE49-F238E27FC236}">
              <a16:creationId xmlns="" xmlns:a16="http://schemas.microsoft.com/office/drawing/2014/main" id="{00000000-0008-0000-0500-000038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17" name="Text Box 79">
          <a:extLst>
            <a:ext uri="{FF2B5EF4-FFF2-40B4-BE49-F238E27FC236}">
              <a16:creationId xmlns="" xmlns:a16="http://schemas.microsoft.com/office/drawing/2014/main" id="{00000000-0008-0000-0500-000039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18" name="Text Box 78">
          <a:extLst>
            <a:ext uri="{FF2B5EF4-FFF2-40B4-BE49-F238E27FC236}">
              <a16:creationId xmlns="" xmlns:a16="http://schemas.microsoft.com/office/drawing/2014/main" id="{00000000-0008-0000-0500-00003A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19" name="Text Box 79">
          <a:extLst>
            <a:ext uri="{FF2B5EF4-FFF2-40B4-BE49-F238E27FC236}">
              <a16:creationId xmlns="" xmlns:a16="http://schemas.microsoft.com/office/drawing/2014/main" id="{00000000-0008-0000-0500-00003B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20" name="Text Box 78">
          <a:extLst>
            <a:ext uri="{FF2B5EF4-FFF2-40B4-BE49-F238E27FC236}">
              <a16:creationId xmlns="" xmlns:a16="http://schemas.microsoft.com/office/drawing/2014/main" id="{00000000-0008-0000-0500-00003C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21" name="Text Box 79">
          <a:extLst>
            <a:ext uri="{FF2B5EF4-FFF2-40B4-BE49-F238E27FC236}">
              <a16:creationId xmlns="" xmlns:a16="http://schemas.microsoft.com/office/drawing/2014/main" id="{00000000-0008-0000-0500-00003D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22" name="Text Box 78">
          <a:extLst>
            <a:ext uri="{FF2B5EF4-FFF2-40B4-BE49-F238E27FC236}">
              <a16:creationId xmlns="" xmlns:a16="http://schemas.microsoft.com/office/drawing/2014/main" id="{00000000-0008-0000-0500-00003E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23" name="Text Box 79">
          <a:extLst>
            <a:ext uri="{FF2B5EF4-FFF2-40B4-BE49-F238E27FC236}">
              <a16:creationId xmlns="" xmlns:a16="http://schemas.microsoft.com/office/drawing/2014/main" id="{00000000-0008-0000-0500-00003F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24" name="Text Box 78">
          <a:extLst>
            <a:ext uri="{FF2B5EF4-FFF2-40B4-BE49-F238E27FC236}">
              <a16:creationId xmlns="" xmlns:a16="http://schemas.microsoft.com/office/drawing/2014/main" id="{00000000-0008-0000-0500-000040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25" name="Text Box 79">
          <a:extLst>
            <a:ext uri="{FF2B5EF4-FFF2-40B4-BE49-F238E27FC236}">
              <a16:creationId xmlns="" xmlns:a16="http://schemas.microsoft.com/office/drawing/2014/main" id="{00000000-0008-0000-0500-000041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26" name="Text Box 78">
          <a:extLst>
            <a:ext uri="{FF2B5EF4-FFF2-40B4-BE49-F238E27FC236}">
              <a16:creationId xmlns="" xmlns:a16="http://schemas.microsoft.com/office/drawing/2014/main" id="{00000000-0008-0000-0500-000042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27" name="Text Box 79">
          <a:extLst>
            <a:ext uri="{FF2B5EF4-FFF2-40B4-BE49-F238E27FC236}">
              <a16:creationId xmlns="" xmlns:a16="http://schemas.microsoft.com/office/drawing/2014/main" id="{00000000-0008-0000-0500-000043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28" name="Text Box 78">
          <a:extLst>
            <a:ext uri="{FF2B5EF4-FFF2-40B4-BE49-F238E27FC236}">
              <a16:creationId xmlns="" xmlns:a16="http://schemas.microsoft.com/office/drawing/2014/main" id="{00000000-0008-0000-0500-000044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29" name="Text Box 79">
          <a:extLst>
            <a:ext uri="{FF2B5EF4-FFF2-40B4-BE49-F238E27FC236}">
              <a16:creationId xmlns="" xmlns:a16="http://schemas.microsoft.com/office/drawing/2014/main" id="{00000000-0008-0000-0500-000045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30" name="Text Box 78">
          <a:extLst>
            <a:ext uri="{FF2B5EF4-FFF2-40B4-BE49-F238E27FC236}">
              <a16:creationId xmlns="" xmlns:a16="http://schemas.microsoft.com/office/drawing/2014/main" id="{00000000-0008-0000-0500-000046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31" name="Text Box 79">
          <a:extLst>
            <a:ext uri="{FF2B5EF4-FFF2-40B4-BE49-F238E27FC236}">
              <a16:creationId xmlns="" xmlns:a16="http://schemas.microsoft.com/office/drawing/2014/main" id="{00000000-0008-0000-0500-000047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32" name="Text Box 78">
          <a:extLst>
            <a:ext uri="{FF2B5EF4-FFF2-40B4-BE49-F238E27FC236}">
              <a16:creationId xmlns="" xmlns:a16="http://schemas.microsoft.com/office/drawing/2014/main" id="{00000000-0008-0000-0500-000048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33" name="Text Box 79">
          <a:extLst>
            <a:ext uri="{FF2B5EF4-FFF2-40B4-BE49-F238E27FC236}">
              <a16:creationId xmlns="" xmlns:a16="http://schemas.microsoft.com/office/drawing/2014/main" id="{00000000-0008-0000-0500-000049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34" name="Text Box 78">
          <a:extLst>
            <a:ext uri="{FF2B5EF4-FFF2-40B4-BE49-F238E27FC236}">
              <a16:creationId xmlns="" xmlns:a16="http://schemas.microsoft.com/office/drawing/2014/main" id="{00000000-0008-0000-0500-00004A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35" name="Text Box 79">
          <a:extLst>
            <a:ext uri="{FF2B5EF4-FFF2-40B4-BE49-F238E27FC236}">
              <a16:creationId xmlns="" xmlns:a16="http://schemas.microsoft.com/office/drawing/2014/main" id="{00000000-0008-0000-0500-00004B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36" name="Text Box 78">
          <a:extLst>
            <a:ext uri="{FF2B5EF4-FFF2-40B4-BE49-F238E27FC236}">
              <a16:creationId xmlns="" xmlns:a16="http://schemas.microsoft.com/office/drawing/2014/main" id="{00000000-0008-0000-0500-00004C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37" name="Text Box 79">
          <a:extLst>
            <a:ext uri="{FF2B5EF4-FFF2-40B4-BE49-F238E27FC236}">
              <a16:creationId xmlns="" xmlns:a16="http://schemas.microsoft.com/office/drawing/2014/main" id="{00000000-0008-0000-0500-00004D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38" name="Text Box 78">
          <a:extLst>
            <a:ext uri="{FF2B5EF4-FFF2-40B4-BE49-F238E27FC236}">
              <a16:creationId xmlns="" xmlns:a16="http://schemas.microsoft.com/office/drawing/2014/main" id="{00000000-0008-0000-0500-00004E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39" name="Text Box 79">
          <a:extLst>
            <a:ext uri="{FF2B5EF4-FFF2-40B4-BE49-F238E27FC236}">
              <a16:creationId xmlns="" xmlns:a16="http://schemas.microsoft.com/office/drawing/2014/main" id="{00000000-0008-0000-0500-00004F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40" name="Text Box 78">
          <a:extLst>
            <a:ext uri="{FF2B5EF4-FFF2-40B4-BE49-F238E27FC236}">
              <a16:creationId xmlns="" xmlns:a16="http://schemas.microsoft.com/office/drawing/2014/main" id="{00000000-0008-0000-0500-000050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41" name="Text Box 79">
          <a:extLst>
            <a:ext uri="{FF2B5EF4-FFF2-40B4-BE49-F238E27FC236}">
              <a16:creationId xmlns="" xmlns:a16="http://schemas.microsoft.com/office/drawing/2014/main" id="{00000000-0008-0000-0500-000051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42" name="Text Box 78">
          <a:extLst>
            <a:ext uri="{FF2B5EF4-FFF2-40B4-BE49-F238E27FC236}">
              <a16:creationId xmlns="" xmlns:a16="http://schemas.microsoft.com/office/drawing/2014/main" id="{00000000-0008-0000-0500-000052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43" name="Text Box 79">
          <a:extLst>
            <a:ext uri="{FF2B5EF4-FFF2-40B4-BE49-F238E27FC236}">
              <a16:creationId xmlns="" xmlns:a16="http://schemas.microsoft.com/office/drawing/2014/main" id="{00000000-0008-0000-0500-000053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44" name="Text Box 78">
          <a:extLst>
            <a:ext uri="{FF2B5EF4-FFF2-40B4-BE49-F238E27FC236}">
              <a16:creationId xmlns="" xmlns:a16="http://schemas.microsoft.com/office/drawing/2014/main" id="{00000000-0008-0000-0500-000054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45" name="Text Box 79">
          <a:extLst>
            <a:ext uri="{FF2B5EF4-FFF2-40B4-BE49-F238E27FC236}">
              <a16:creationId xmlns="" xmlns:a16="http://schemas.microsoft.com/office/drawing/2014/main" id="{00000000-0008-0000-0500-000055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46" name="Text Box 78">
          <a:extLst>
            <a:ext uri="{FF2B5EF4-FFF2-40B4-BE49-F238E27FC236}">
              <a16:creationId xmlns="" xmlns:a16="http://schemas.microsoft.com/office/drawing/2014/main" id="{00000000-0008-0000-0500-000056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47" name="Text Box 79">
          <a:extLst>
            <a:ext uri="{FF2B5EF4-FFF2-40B4-BE49-F238E27FC236}">
              <a16:creationId xmlns="" xmlns:a16="http://schemas.microsoft.com/office/drawing/2014/main" id="{00000000-0008-0000-0500-000057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48" name="Text Box 78">
          <a:extLst>
            <a:ext uri="{FF2B5EF4-FFF2-40B4-BE49-F238E27FC236}">
              <a16:creationId xmlns="" xmlns:a16="http://schemas.microsoft.com/office/drawing/2014/main" id="{00000000-0008-0000-0500-000058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49" name="Text Box 79">
          <a:extLst>
            <a:ext uri="{FF2B5EF4-FFF2-40B4-BE49-F238E27FC236}">
              <a16:creationId xmlns="" xmlns:a16="http://schemas.microsoft.com/office/drawing/2014/main" id="{00000000-0008-0000-0500-000059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50" name="Text Box 78">
          <a:extLst>
            <a:ext uri="{FF2B5EF4-FFF2-40B4-BE49-F238E27FC236}">
              <a16:creationId xmlns="" xmlns:a16="http://schemas.microsoft.com/office/drawing/2014/main" id="{00000000-0008-0000-0500-00005A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51" name="Text Box 79">
          <a:extLst>
            <a:ext uri="{FF2B5EF4-FFF2-40B4-BE49-F238E27FC236}">
              <a16:creationId xmlns="" xmlns:a16="http://schemas.microsoft.com/office/drawing/2014/main" id="{00000000-0008-0000-0500-00005B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52" name="Text Box 78">
          <a:extLst>
            <a:ext uri="{FF2B5EF4-FFF2-40B4-BE49-F238E27FC236}">
              <a16:creationId xmlns="" xmlns:a16="http://schemas.microsoft.com/office/drawing/2014/main" id="{00000000-0008-0000-0500-00005C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53" name="Text Box 79">
          <a:extLst>
            <a:ext uri="{FF2B5EF4-FFF2-40B4-BE49-F238E27FC236}">
              <a16:creationId xmlns="" xmlns:a16="http://schemas.microsoft.com/office/drawing/2014/main" id="{00000000-0008-0000-0500-00005D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54" name="Text Box 78">
          <a:extLst>
            <a:ext uri="{FF2B5EF4-FFF2-40B4-BE49-F238E27FC236}">
              <a16:creationId xmlns="" xmlns:a16="http://schemas.microsoft.com/office/drawing/2014/main" id="{00000000-0008-0000-0500-00005E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55" name="Text Box 79">
          <a:extLst>
            <a:ext uri="{FF2B5EF4-FFF2-40B4-BE49-F238E27FC236}">
              <a16:creationId xmlns="" xmlns:a16="http://schemas.microsoft.com/office/drawing/2014/main" id="{00000000-0008-0000-0500-00005F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56" name="Text Box 78">
          <a:extLst>
            <a:ext uri="{FF2B5EF4-FFF2-40B4-BE49-F238E27FC236}">
              <a16:creationId xmlns="" xmlns:a16="http://schemas.microsoft.com/office/drawing/2014/main" id="{00000000-0008-0000-0500-000060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57" name="Text Box 79">
          <a:extLst>
            <a:ext uri="{FF2B5EF4-FFF2-40B4-BE49-F238E27FC236}">
              <a16:creationId xmlns="" xmlns:a16="http://schemas.microsoft.com/office/drawing/2014/main" id="{00000000-0008-0000-0500-000061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58" name="Text Box 78">
          <a:extLst>
            <a:ext uri="{FF2B5EF4-FFF2-40B4-BE49-F238E27FC236}">
              <a16:creationId xmlns="" xmlns:a16="http://schemas.microsoft.com/office/drawing/2014/main" id="{00000000-0008-0000-0500-000062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59" name="Text Box 79">
          <a:extLst>
            <a:ext uri="{FF2B5EF4-FFF2-40B4-BE49-F238E27FC236}">
              <a16:creationId xmlns="" xmlns:a16="http://schemas.microsoft.com/office/drawing/2014/main" id="{00000000-0008-0000-0500-000063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60" name="Text Box 78">
          <a:extLst>
            <a:ext uri="{FF2B5EF4-FFF2-40B4-BE49-F238E27FC236}">
              <a16:creationId xmlns="" xmlns:a16="http://schemas.microsoft.com/office/drawing/2014/main" id="{00000000-0008-0000-0500-000064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61" name="Text Box 79">
          <a:extLst>
            <a:ext uri="{FF2B5EF4-FFF2-40B4-BE49-F238E27FC236}">
              <a16:creationId xmlns="" xmlns:a16="http://schemas.microsoft.com/office/drawing/2014/main" id="{00000000-0008-0000-0500-000065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62" name="Text Box 78">
          <a:extLst>
            <a:ext uri="{FF2B5EF4-FFF2-40B4-BE49-F238E27FC236}">
              <a16:creationId xmlns="" xmlns:a16="http://schemas.microsoft.com/office/drawing/2014/main" id="{00000000-0008-0000-0500-000066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63" name="Text Box 79">
          <a:extLst>
            <a:ext uri="{FF2B5EF4-FFF2-40B4-BE49-F238E27FC236}">
              <a16:creationId xmlns="" xmlns:a16="http://schemas.microsoft.com/office/drawing/2014/main" id="{00000000-0008-0000-0500-000067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64" name="Text Box 78">
          <a:extLst>
            <a:ext uri="{FF2B5EF4-FFF2-40B4-BE49-F238E27FC236}">
              <a16:creationId xmlns="" xmlns:a16="http://schemas.microsoft.com/office/drawing/2014/main" id="{00000000-0008-0000-0500-000068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65" name="Text Box 79">
          <a:extLst>
            <a:ext uri="{FF2B5EF4-FFF2-40B4-BE49-F238E27FC236}">
              <a16:creationId xmlns="" xmlns:a16="http://schemas.microsoft.com/office/drawing/2014/main" id="{00000000-0008-0000-0500-000069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66" name="Text Box 78">
          <a:extLst>
            <a:ext uri="{FF2B5EF4-FFF2-40B4-BE49-F238E27FC236}">
              <a16:creationId xmlns="" xmlns:a16="http://schemas.microsoft.com/office/drawing/2014/main" id="{00000000-0008-0000-0500-00006A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67" name="Text Box 79">
          <a:extLst>
            <a:ext uri="{FF2B5EF4-FFF2-40B4-BE49-F238E27FC236}">
              <a16:creationId xmlns="" xmlns:a16="http://schemas.microsoft.com/office/drawing/2014/main" id="{00000000-0008-0000-0500-00006B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68" name="Text Box 78">
          <a:extLst>
            <a:ext uri="{FF2B5EF4-FFF2-40B4-BE49-F238E27FC236}">
              <a16:creationId xmlns="" xmlns:a16="http://schemas.microsoft.com/office/drawing/2014/main" id="{00000000-0008-0000-0500-00006C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69" name="Text Box 79">
          <a:extLst>
            <a:ext uri="{FF2B5EF4-FFF2-40B4-BE49-F238E27FC236}">
              <a16:creationId xmlns="" xmlns:a16="http://schemas.microsoft.com/office/drawing/2014/main" id="{00000000-0008-0000-0500-00006D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70" name="Text Box 78">
          <a:extLst>
            <a:ext uri="{FF2B5EF4-FFF2-40B4-BE49-F238E27FC236}">
              <a16:creationId xmlns="" xmlns:a16="http://schemas.microsoft.com/office/drawing/2014/main" id="{00000000-0008-0000-0500-00006E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71" name="Text Box 79">
          <a:extLst>
            <a:ext uri="{FF2B5EF4-FFF2-40B4-BE49-F238E27FC236}">
              <a16:creationId xmlns="" xmlns:a16="http://schemas.microsoft.com/office/drawing/2014/main" id="{00000000-0008-0000-0500-00006F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72" name="Text Box 78">
          <a:extLst>
            <a:ext uri="{FF2B5EF4-FFF2-40B4-BE49-F238E27FC236}">
              <a16:creationId xmlns="" xmlns:a16="http://schemas.microsoft.com/office/drawing/2014/main" id="{00000000-0008-0000-0500-000070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73" name="Text Box 79">
          <a:extLst>
            <a:ext uri="{FF2B5EF4-FFF2-40B4-BE49-F238E27FC236}">
              <a16:creationId xmlns="" xmlns:a16="http://schemas.microsoft.com/office/drawing/2014/main" id="{00000000-0008-0000-0500-000071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74" name="Text Box 78">
          <a:extLst>
            <a:ext uri="{FF2B5EF4-FFF2-40B4-BE49-F238E27FC236}">
              <a16:creationId xmlns="" xmlns:a16="http://schemas.microsoft.com/office/drawing/2014/main" id="{00000000-0008-0000-0500-000072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75" name="Text Box 79">
          <a:extLst>
            <a:ext uri="{FF2B5EF4-FFF2-40B4-BE49-F238E27FC236}">
              <a16:creationId xmlns="" xmlns:a16="http://schemas.microsoft.com/office/drawing/2014/main" id="{00000000-0008-0000-0500-000073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76" name="Text Box 78">
          <a:extLst>
            <a:ext uri="{FF2B5EF4-FFF2-40B4-BE49-F238E27FC236}">
              <a16:creationId xmlns="" xmlns:a16="http://schemas.microsoft.com/office/drawing/2014/main" id="{00000000-0008-0000-0500-000074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77" name="Text Box 79">
          <a:extLst>
            <a:ext uri="{FF2B5EF4-FFF2-40B4-BE49-F238E27FC236}">
              <a16:creationId xmlns="" xmlns:a16="http://schemas.microsoft.com/office/drawing/2014/main" id="{00000000-0008-0000-0500-000075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78" name="Text Box 78">
          <a:extLst>
            <a:ext uri="{FF2B5EF4-FFF2-40B4-BE49-F238E27FC236}">
              <a16:creationId xmlns="" xmlns:a16="http://schemas.microsoft.com/office/drawing/2014/main" id="{00000000-0008-0000-0500-000076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79" name="Text Box 79">
          <a:extLst>
            <a:ext uri="{FF2B5EF4-FFF2-40B4-BE49-F238E27FC236}">
              <a16:creationId xmlns="" xmlns:a16="http://schemas.microsoft.com/office/drawing/2014/main" id="{00000000-0008-0000-0500-000077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80" name="Text Box 78">
          <a:extLst>
            <a:ext uri="{FF2B5EF4-FFF2-40B4-BE49-F238E27FC236}">
              <a16:creationId xmlns="" xmlns:a16="http://schemas.microsoft.com/office/drawing/2014/main" id="{00000000-0008-0000-0500-000078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81" name="Text Box 79">
          <a:extLst>
            <a:ext uri="{FF2B5EF4-FFF2-40B4-BE49-F238E27FC236}">
              <a16:creationId xmlns="" xmlns:a16="http://schemas.microsoft.com/office/drawing/2014/main" id="{00000000-0008-0000-0500-000079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82" name="Text Box 78">
          <a:extLst>
            <a:ext uri="{FF2B5EF4-FFF2-40B4-BE49-F238E27FC236}">
              <a16:creationId xmlns="" xmlns:a16="http://schemas.microsoft.com/office/drawing/2014/main" id="{00000000-0008-0000-0500-00007A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83" name="Text Box 79">
          <a:extLst>
            <a:ext uri="{FF2B5EF4-FFF2-40B4-BE49-F238E27FC236}">
              <a16:creationId xmlns="" xmlns:a16="http://schemas.microsoft.com/office/drawing/2014/main" id="{00000000-0008-0000-0500-00007B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84" name="Text Box 78">
          <a:extLst>
            <a:ext uri="{FF2B5EF4-FFF2-40B4-BE49-F238E27FC236}">
              <a16:creationId xmlns="" xmlns:a16="http://schemas.microsoft.com/office/drawing/2014/main" id="{00000000-0008-0000-0500-00007C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85" name="Text Box 79">
          <a:extLst>
            <a:ext uri="{FF2B5EF4-FFF2-40B4-BE49-F238E27FC236}">
              <a16:creationId xmlns="" xmlns:a16="http://schemas.microsoft.com/office/drawing/2014/main" id="{00000000-0008-0000-0500-00007D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86" name="Text Box 78">
          <a:extLst>
            <a:ext uri="{FF2B5EF4-FFF2-40B4-BE49-F238E27FC236}">
              <a16:creationId xmlns="" xmlns:a16="http://schemas.microsoft.com/office/drawing/2014/main" id="{00000000-0008-0000-0500-00007E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87" name="Text Box 79">
          <a:extLst>
            <a:ext uri="{FF2B5EF4-FFF2-40B4-BE49-F238E27FC236}">
              <a16:creationId xmlns="" xmlns:a16="http://schemas.microsoft.com/office/drawing/2014/main" id="{00000000-0008-0000-0500-00007F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88" name="Text Box 78">
          <a:extLst>
            <a:ext uri="{FF2B5EF4-FFF2-40B4-BE49-F238E27FC236}">
              <a16:creationId xmlns="" xmlns:a16="http://schemas.microsoft.com/office/drawing/2014/main" id="{00000000-0008-0000-0500-000080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89" name="Text Box 79">
          <a:extLst>
            <a:ext uri="{FF2B5EF4-FFF2-40B4-BE49-F238E27FC236}">
              <a16:creationId xmlns="" xmlns:a16="http://schemas.microsoft.com/office/drawing/2014/main" id="{00000000-0008-0000-0500-000081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90" name="Text Box 78">
          <a:extLst>
            <a:ext uri="{FF2B5EF4-FFF2-40B4-BE49-F238E27FC236}">
              <a16:creationId xmlns="" xmlns:a16="http://schemas.microsoft.com/office/drawing/2014/main" id="{00000000-0008-0000-0500-000082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91" name="Text Box 79">
          <a:extLst>
            <a:ext uri="{FF2B5EF4-FFF2-40B4-BE49-F238E27FC236}">
              <a16:creationId xmlns="" xmlns:a16="http://schemas.microsoft.com/office/drawing/2014/main" id="{00000000-0008-0000-0500-000083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92" name="Text Box 78">
          <a:extLst>
            <a:ext uri="{FF2B5EF4-FFF2-40B4-BE49-F238E27FC236}">
              <a16:creationId xmlns="" xmlns:a16="http://schemas.microsoft.com/office/drawing/2014/main" id="{00000000-0008-0000-0500-000084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93" name="Text Box 79">
          <a:extLst>
            <a:ext uri="{FF2B5EF4-FFF2-40B4-BE49-F238E27FC236}">
              <a16:creationId xmlns="" xmlns:a16="http://schemas.microsoft.com/office/drawing/2014/main" id="{00000000-0008-0000-0500-000085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94" name="Text Box 78">
          <a:extLst>
            <a:ext uri="{FF2B5EF4-FFF2-40B4-BE49-F238E27FC236}">
              <a16:creationId xmlns="" xmlns:a16="http://schemas.microsoft.com/office/drawing/2014/main" id="{00000000-0008-0000-0500-000086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95" name="Text Box 79">
          <a:extLst>
            <a:ext uri="{FF2B5EF4-FFF2-40B4-BE49-F238E27FC236}">
              <a16:creationId xmlns="" xmlns:a16="http://schemas.microsoft.com/office/drawing/2014/main" id="{00000000-0008-0000-0500-000087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96" name="Text Box 78">
          <a:extLst>
            <a:ext uri="{FF2B5EF4-FFF2-40B4-BE49-F238E27FC236}">
              <a16:creationId xmlns="" xmlns:a16="http://schemas.microsoft.com/office/drawing/2014/main" id="{00000000-0008-0000-0500-000088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97" name="Text Box 79">
          <a:extLst>
            <a:ext uri="{FF2B5EF4-FFF2-40B4-BE49-F238E27FC236}">
              <a16:creationId xmlns="" xmlns:a16="http://schemas.microsoft.com/office/drawing/2014/main" id="{00000000-0008-0000-0500-000089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98" name="Text Box 78">
          <a:extLst>
            <a:ext uri="{FF2B5EF4-FFF2-40B4-BE49-F238E27FC236}">
              <a16:creationId xmlns="" xmlns:a16="http://schemas.microsoft.com/office/drawing/2014/main" id="{00000000-0008-0000-0500-00008A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699" name="Text Box 79">
          <a:extLst>
            <a:ext uri="{FF2B5EF4-FFF2-40B4-BE49-F238E27FC236}">
              <a16:creationId xmlns="" xmlns:a16="http://schemas.microsoft.com/office/drawing/2014/main" id="{00000000-0008-0000-0500-00008B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00" name="Text Box 78">
          <a:extLst>
            <a:ext uri="{FF2B5EF4-FFF2-40B4-BE49-F238E27FC236}">
              <a16:creationId xmlns="" xmlns:a16="http://schemas.microsoft.com/office/drawing/2014/main" id="{00000000-0008-0000-0500-00008C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01" name="Text Box 79">
          <a:extLst>
            <a:ext uri="{FF2B5EF4-FFF2-40B4-BE49-F238E27FC236}">
              <a16:creationId xmlns="" xmlns:a16="http://schemas.microsoft.com/office/drawing/2014/main" id="{00000000-0008-0000-0500-00008D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02" name="Text Box 78">
          <a:extLst>
            <a:ext uri="{FF2B5EF4-FFF2-40B4-BE49-F238E27FC236}">
              <a16:creationId xmlns="" xmlns:a16="http://schemas.microsoft.com/office/drawing/2014/main" id="{00000000-0008-0000-0500-00008E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03" name="Text Box 79">
          <a:extLst>
            <a:ext uri="{FF2B5EF4-FFF2-40B4-BE49-F238E27FC236}">
              <a16:creationId xmlns="" xmlns:a16="http://schemas.microsoft.com/office/drawing/2014/main" id="{00000000-0008-0000-0500-00008F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04" name="Text Box 78">
          <a:extLst>
            <a:ext uri="{FF2B5EF4-FFF2-40B4-BE49-F238E27FC236}">
              <a16:creationId xmlns="" xmlns:a16="http://schemas.microsoft.com/office/drawing/2014/main" id="{00000000-0008-0000-0500-000090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05" name="Text Box 79">
          <a:extLst>
            <a:ext uri="{FF2B5EF4-FFF2-40B4-BE49-F238E27FC236}">
              <a16:creationId xmlns="" xmlns:a16="http://schemas.microsoft.com/office/drawing/2014/main" id="{00000000-0008-0000-0500-000091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06" name="Text Box 78">
          <a:extLst>
            <a:ext uri="{FF2B5EF4-FFF2-40B4-BE49-F238E27FC236}">
              <a16:creationId xmlns="" xmlns:a16="http://schemas.microsoft.com/office/drawing/2014/main" id="{00000000-0008-0000-0500-000092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07" name="Text Box 79">
          <a:extLst>
            <a:ext uri="{FF2B5EF4-FFF2-40B4-BE49-F238E27FC236}">
              <a16:creationId xmlns="" xmlns:a16="http://schemas.microsoft.com/office/drawing/2014/main" id="{00000000-0008-0000-0500-000093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08" name="Text Box 78">
          <a:extLst>
            <a:ext uri="{FF2B5EF4-FFF2-40B4-BE49-F238E27FC236}">
              <a16:creationId xmlns="" xmlns:a16="http://schemas.microsoft.com/office/drawing/2014/main" id="{00000000-0008-0000-0500-000094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09" name="Text Box 79">
          <a:extLst>
            <a:ext uri="{FF2B5EF4-FFF2-40B4-BE49-F238E27FC236}">
              <a16:creationId xmlns="" xmlns:a16="http://schemas.microsoft.com/office/drawing/2014/main" id="{00000000-0008-0000-0500-000095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10" name="Text Box 78">
          <a:extLst>
            <a:ext uri="{FF2B5EF4-FFF2-40B4-BE49-F238E27FC236}">
              <a16:creationId xmlns="" xmlns:a16="http://schemas.microsoft.com/office/drawing/2014/main" id="{00000000-0008-0000-0500-000096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11" name="Text Box 79">
          <a:extLst>
            <a:ext uri="{FF2B5EF4-FFF2-40B4-BE49-F238E27FC236}">
              <a16:creationId xmlns="" xmlns:a16="http://schemas.microsoft.com/office/drawing/2014/main" id="{00000000-0008-0000-0500-000097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12" name="Text Box 78">
          <a:extLst>
            <a:ext uri="{FF2B5EF4-FFF2-40B4-BE49-F238E27FC236}">
              <a16:creationId xmlns="" xmlns:a16="http://schemas.microsoft.com/office/drawing/2014/main" id="{00000000-0008-0000-0500-000098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13" name="Text Box 79">
          <a:extLst>
            <a:ext uri="{FF2B5EF4-FFF2-40B4-BE49-F238E27FC236}">
              <a16:creationId xmlns="" xmlns:a16="http://schemas.microsoft.com/office/drawing/2014/main" id="{00000000-0008-0000-0500-000099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14" name="Text Box 78">
          <a:extLst>
            <a:ext uri="{FF2B5EF4-FFF2-40B4-BE49-F238E27FC236}">
              <a16:creationId xmlns="" xmlns:a16="http://schemas.microsoft.com/office/drawing/2014/main" id="{00000000-0008-0000-0500-00009A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15" name="Text Box 79">
          <a:extLst>
            <a:ext uri="{FF2B5EF4-FFF2-40B4-BE49-F238E27FC236}">
              <a16:creationId xmlns="" xmlns:a16="http://schemas.microsoft.com/office/drawing/2014/main" id="{00000000-0008-0000-0500-00009B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16" name="Text Box 78">
          <a:extLst>
            <a:ext uri="{FF2B5EF4-FFF2-40B4-BE49-F238E27FC236}">
              <a16:creationId xmlns="" xmlns:a16="http://schemas.microsoft.com/office/drawing/2014/main" id="{00000000-0008-0000-0500-00009C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17" name="Text Box 79">
          <a:extLst>
            <a:ext uri="{FF2B5EF4-FFF2-40B4-BE49-F238E27FC236}">
              <a16:creationId xmlns="" xmlns:a16="http://schemas.microsoft.com/office/drawing/2014/main" id="{00000000-0008-0000-0500-00009D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18" name="Text Box 78">
          <a:extLst>
            <a:ext uri="{FF2B5EF4-FFF2-40B4-BE49-F238E27FC236}">
              <a16:creationId xmlns="" xmlns:a16="http://schemas.microsoft.com/office/drawing/2014/main" id="{00000000-0008-0000-0500-00009E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19" name="Text Box 79">
          <a:extLst>
            <a:ext uri="{FF2B5EF4-FFF2-40B4-BE49-F238E27FC236}">
              <a16:creationId xmlns="" xmlns:a16="http://schemas.microsoft.com/office/drawing/2014/main" id="{00000000-0008-0000-0500-00009F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20" name="Text Box 78">
          <a:extLst>
            <a:ext uri="{FF2B5EF4-FFF2-40B4-BE49-F238E27FC236}">
              <a16:creationId xmlns="" xmlns:a16="http://schemas.microsoft.com/office/drawing/2014/main" id="{00000000-0008-0000-0500-0000A0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21" name="Text Box 79">
          <a:extLst>
            <a:ext uri="{FF2B5EF4-FFF2-40B4-BE49-F238E27FC236}">
              <a16:creationId xmlns="" xmlns:a16="http://schemas.microsoft.com/office/drawing/2014/main" id="{00000000-0008-0000-0500-0000A1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22" name="Text Box 78">
          <a:extLst>
            <a:ext uri="{FF2B5EF4-FFF2-40B4-BE49-F238E27FC236}">
              <a16:creationId xmlns="" xmlns:a16="http://schemas.microsoft.com/office/drawing/2014/main" id="{00000000-0008-0000-0500-0000A2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23" name="Text Box 79">
          <a:extLst>
            <a:ext uri="{FF2B5EF4-FFF2-40B4-BE49-F238E27FC236}">
              <a16:creationId xmlns="" xmlns:a16="http://schemas.microsoft.com/office/drawing/2014/main" id="{00000000-0008-0000-0500-0000A3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24" name="Text Box 78">
          <a:extLst>
            <a:ext uri="{FF2B5EF4-FFF2-40B4-BE49-F238E27FC236}">
              <a16:creationId xmlns="" xmlns:a16="http://schemas.microsoft.com/office/drawing/2014/main" id="{00000000-0008-0000-0500-0000A4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25" name="Text Box 79">
          <a:extLst>
            <a:ext uri="{FF2B5EF4-FFF2-40B4-BE49-F238E27FC236}">
              <a16:creationId xmlns="" xmlns:a16="http://schemas.microsoft.com/office/drawing/2014/main" id="{00000000-0008-0000-0500-0000A5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26" name="Text Box 78">
          <a:extLst>
            <a:ext uri="{FF2B5EF4-FFF2-40B4-BE49-F238E27FC236}">
              <a16:creationId xmlns="" xmlns:a16="http://schemas.microsoft.com/office/drawing/2014/main" id="{00000000-0008-0000-0500-0000A6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27" name="Text Box 79">
          <a:extLst>
            <a:ext uri="{FF2B5EF4-FFF2-40B4-BE49-F238E27FC236}">
              <a16:creationId xmlns="" xmlns:a16="http://schemas.microsoft.com/office/drawing/2014/main" id="{00000000-0008-0000-0500-0000A7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28" name="Text Box 78">
          <a:extLst>
            <a:ext uri="{FF2B5EF4-FFF2-40B4-BE49-F238E27FC236}">
              <a16:creationId xmlns="" xmlns:a16="http://schemas.microsoft.com/office/drawing/2014/main" id="{00000000-0008-0000-0500-0000A8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29" name="Text Box 79">
          <a:extLst>
            <a:ext uri="{FF2B5EF4-FFF2-40B4-BE49-F238E27FC236}">
              <a16:creationId xmlns="" xmlns:a16="http://schemas.microsoft.com/office/drawing/2014/main" id="{00000000-0008-0000-0500-0000A9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30" name="Text Box 78">
          <a:extLst>
            <a:ext uri="{FF2B5EF4-FFF2-40B4-BE49-F238E27FC236}">
              <a16:creationId xmlns="" xmlns:a16="http://schemas.microsoft.com/office/drawing/2014/main" id="{00000000-0008-0000-0500-0000AA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31" name="Text Box 79">
          <a:extLst>
            <a:ext uri="{FF2B5EF4-FFF2-40B4-BE49-F238E27FC236}">
              <a16:creationId xmlns="" xmlns:a16="http://schemas.microsoft.com/office/drawing/2014/main" id="{00000000-0008-0000-0500-0000AB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32" name="Text Box 78">
          <a:extLst>
            <a:ext uri="{FF2B5EF4-FFF2-40B4-BE49-F238E27FC236}">
              <a16:creationId xmlns="" xmlns:a16="http://schemas.microsoft.com/office/drawing/2014/main" id="{00000000-0008-0000-0500-0000AC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33" name="Text Box 79">
          <a:extLst>
            <a:ext uri="{FF2B5EF4-FFF2-40B4-BE49-F238E27FC236}">
              <a16:creationId xmlns="" xmlns:a16="http://schemas.microsoft.com/office/drawing/2014/main" id="{00000000-0008-0000-0500-0000AD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34" name="Text Box 78">
          <a:extLst>
            <a:ext uri="{FF2B5EF4-FFF2-40B4-BE49-F238E27FC236}">
              <a16:creationId xmlns="" xmlns:a16="http://schemas.microsoft.com/office/drawing/2014/main" id="{00000000-0008-0000-0500-0000AE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35" name="Text Box 79">
          <a:extLst>
            <a:ext uri="{FF2B5EF4-FFF2-40B4-BE49-F238E27FC236}">
              <a16:creationId xmlns="" xmlns:a16="http://schemas.microsoft.com/office/drawing/2014/main" id="{00000000-0008-0000-0500-0000AF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36" name="Text Box 78">
          <a:extLst>
            <a:ext uri="{FF2B5EF4-FFF2-40B4-BE49-F238E27FC236}">
              <a16:creationId xmlns="" xmlns:a16="http://schemas.microsoft.com/office/drawing/2014/main" id="{00000000-0008-0000-0500-0000B0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37" name="Text Box 79">
          <a:extLst>
            <a:ext uri="{FF2B5EF4-FFF2-40B4-BE49-F238E27FC236}">
              <a16:creationId xmlns="" xmlns:a16="http://schemas.microsoft.com/office/drawing/2014/main" id="{00000000-0008-0000-0500-0000B1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38" name="Text Box 78">
          <a:extLst>
            <a:ext uri="{FF2B5EF4-FFF2-40B4-BE49-F238E27FC236}">
              <a16:creationId xmlns="" xmlns:a16="http://schemas.microsoft.com/office/drawing/2014/main" id="{00000000-0008-0000-0500-0000B2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39" name="Text Box 79">
          <a:extLst>
            <a:ext uri="{FF2B5EF4-FFF2-40B4-BE49-F238E27FC236}">
              <a16:creationId xmlns="" xmlns:a16="http://schemas.microsoft.com/office/drawing/2014/main" id="{00000000-0008-0000-0500-0000B3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40" name="Text Box 78">
          <a:extLst>
            <a:ext uri="{FF2B5EF4-FFF2-40B4-BE49-F238E27FC236}">
              <a16:creationId xmlns="" xmlns:a16="http://schemas.microsoft.com/office/drawing/2014/main" id="{00000000-0008-0000-0500-0000B4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41" name="Text Box 79">
          <a:extLst>
            <a:ext uri="{FF2B5EF4-FFF2-40B4-BE49-F238E27FC236}">
              <a16:creationId xmlns="" xmlns:a16="http://schemas.microsoft.com/office/drawing/2014/main" id="{00000000-0008-0000-0500-0000B5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42" name="Text Box 78">
          <a:extLst>
            <a:ext uri="{FF2B5EF4-FFF2-40B4-BE49-F238E27FC236}">
              <a16:creationId xmlns="" xmlns:a16="http://schemas.microsoft.com/office/drawing/2014/main" id="{00000000-0008-0000-0500-0000B6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43" name="Text Box 79">
          <a:extLst>
            <a:ext uri="{FF2B5EF4-FFF2-40B4-BE49-F238E27FC236}">
              <a16:creationId xmlns="" xmlns:a16="http://schemas.microsoft.com/office/drawing/2014/main" id="{00000000-0008-0000-0500-0000B7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44" name="Text Box 78">
          <a:extLst>
            <a:ext uri="{FF2B5EF4-FFF2-40B4-BE49-F238E27FC236}">
              <a16:creationId xmlns="" xmlns:a16="http://schemas.microsoft.com/office/drawing/2014/main" id="{00000000-0008-0000-0500-0000B8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45" name="Text Box 79">
          <a:extLst>
            <a:ext uri="{FF2B5EF4-FFF2-40B4-BE49-F238E27FC236}">
              <a16:creationId xmlns="" xmlns:a16="http://schemas.microsoft.com/office/drawing/2014/main" id="{00000000-0008-0000-0500-0000B9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46" name="Text Box 78">
          <a:extLst>
            <a:ext uri="{FF2B5EF4-FFF2-40B4-BE49-F238E27FC236}">
              <a16:creationId xmlns="" xmlns:a16="http://schemas.microsoft.com/office/drawing/2014/main" id="{00000000-0008-0000-0500-0000BA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47" name="Text Box 79">
          <a:extLst>
            <a:ext uri="{FF2B5EF4-FFF2-40B4-BE49-F238E27FC236}">
              <a16:creationId xmlns="" xmlns:a16="http://schemas.microsoft.com/office/drawing/2014/main" id="{00000000-0008-0000-0500-0000BB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48" name="Text Box 78">
          <a:extLst>
            <a:ext uri="{FF2B5EF4-FFF2-40B4-BE49-F238E27FC236}">
              <a16:creationId xmlns="" xmlns:a16="http://schemas.microsoft.com/office/drawing/2014/main" id="{00000000-0008-0000-0500-0000BC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49" name="Text Box 79">
          <a:extLst>
            <a:ext uri="{FF2B5EF4-FFF2-40B4-BE49-F238E27FC236}">
              <a16:creationId xmlns="" xmlns:a16="http://schemas.microsoft.com/office/drawing/2014/main" id="{00000000-0008-0000-0500-0000BD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50" name="Text Box 78">
          <a:extLst>
            <a:ext uri="{FF2B5EF4-FFF2-40B4-BE49-F238E27FC236}">
              <a16:creationId xmlns="" xmlns:a16="http://schemas.microsoft.com/office/drawing/2014/main" id="{00000000-0008-0000-0500-0000BE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51" name="Text Box 79">
          <a:extLst>
            <a:ext uri="{FF2B5EF4-FFF2-40B4-BE49-F238E27FC236}">
              <a16:creationId xmlns="" xmlns:a16="http://schemas.microsoft.com/office/drawing/2014/main" id="{00000000-0008-0000-0500-0000BF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52" name="Text Box 78">
          <a:extLst>
            <a:ext uri="{FF2B5EF4-FFF2-40B4-BE49-F238E27FC236}">
              <a16:creationId xmlns="" xmlns:a16="http://schemas.microsoft.com/office/drawing/2014/main" id="{00000000-0008-0000-0500-0000C0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53" name="Text Box 79">
          <a:extLst>
            <a:ext uri="{FF2B5EF4-FFF2-40B4-BE49-F238E27FC236}">
              <a16:creationId xmlns="" xmlns:a16="http://schemas.microsoft.com/office/drawing/2014/main" id="{00000000-0008-0000-0500-0000C1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54" name="Text Box 78">
          <a:extLst>
            <a:ext uri="{FF2B5EF4-FFF2-40B4-BE49-F238E27FC236}">
              <a16:creationId xmlns="" xmlns:a16="http://schemas.microsoft.com/office/drawing/2014/main" id="{00000000-0008-0000-0500-0000C2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55" name="Text Box 79">
          <a:extLst>
            <a:ext uri="{FF2B5EF4-FFF2-40B4-BE49-F238E27FC236}">
              <a16:creationId xmlns="" xmlns:a16="http://schemas.microsoft.com/office/drawing/2014/main" id="{00000000-0008-0000-0500-0000C3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56" name="Text Box 78">
          <a:extLst>
            <a:ext uri="{FF2B5EF4-FFF2-40B4-BE49-F238E27FC236}">
              <a16:creationId xmlns="" xmlns:a16="http://schemas.microsoft.com/office/drawing/2014/main" id="{00000000-0008-0000-0500-0000C4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57" name="Text Box 79">
          <a:extLst>
            <a:ext uri="{FF2B5EF4-FFF2-40B4-BE49-F238E27FC236}">
              <a16:creationId xmlns="" xmlns:a16="http://schemas.microsoft.com/office/drawing/2014/main" id="{00000000-0008-0000-0500-0000C5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58" name="Text Box 78">
          <a:extLst>
            <a:ext uri="{FF2B5EF4-FFF2-40B4-BE49-F238E27FC236}">
              <a16:creationId xmlns="" xmlns:a16="http://schemas.microsoft.com/office/drawing/2014/main" id="{00000000-0008-0000-0500-0000C6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59" name="Text Box 79">
          <a:extLst>
            <a:ext uri="{FF2B5EF4-FFF2-40B4-BE49-F238E27FC236}">
              <a16:creationId xmlns="" xmlns:a16="http://schemas.microsoft.com/office/drawing/2014/main" id="{00000000-0008-0000-0500-0000C7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60" name="Text Box 78">
          <a:extLst>
            <a:ext uri="{FF2B5EF4-FFF2-40B4-BE49-F238E27FC236}">
              <a16:creationId xmlns="" xmlns:a16="http://schemas.microsoft.com/office/drawing/2014/main" id="{00000000-0008-0000-0500-0000C8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61" name="Text Box 79">
          <a:extLst>
            <a:ext uri="{FF2B5EF4-FFF2-40B4-BE49-F238E27FC236}">
              <a16:creationId xmlns="" xmlns:a16="http://schemas.microsoft.com/office/drawing/2014/main" id="{00000000-0008-0000-0500-0000C9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62" name="Text Box 78">
          <a:extLst>
            <a:ext uri="{FF2B5EF4-FFF2-40B4-BE49-F238E27FC236}">
              <a16:creationId xmlns="" xmlns:a16="http://schemas.microsoft.com/office/drawing/2014/main" id="{00000000-0008-0000-0500-0000CA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63" name="Text Box 79">
          <a:extLst>
            <a:ext uri="{FF2B5EF4-FFF2-40B4-BE49-F238E27FC236}">
              <a16:creationId xmlns="" xmlns:a16="http://schemas.microsoft.com/office/drawing/2014/main" id="{00000000-0008-0000-0500-0000CB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64" name="Text Box 78">
          <a:extLst>
            <a:ext uri="{FF2B5EF4-FFF2-40B4-BE49-F238E27FC236}">
              <a16:creationId xmlns="" xmlns:a16="http://schemas.microsoft.com/office/drawing/2014/main" id="{00000000-0008-0000-0500-0000CC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65" name="Text Box 79">
          <a:extLst>
            <a:ext uri="{FF2B5EF4-FFF2-40B4-BE49-F238E27FC236}">
              <a16:creationId xmlns="" xmlns:a16="http://schemas.microsoft.com/office/drawing/2014/main" id="{00000000-0008-0000-0500-0000CD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66" name="Text Box 78">
          <a:extLst>
            <a:ext uri="{FF2B5EF4-FFF2-40B4-BE49-F238E27FC236}">
              <a16:creationId xmlns="" xmlns:a16="http://schemas.microsoft.com/office/drawing/2014/main" id="{00000000-0008-0000-0500-0000CE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67" name="Text Box 79">
          <a:extLst>
            <a:ext uri="{FF2B5EF4-FFF2-40B4-BE49-F238E27FC236}">
              <a16:creationId xmlns="" xmlns:a16="http://schemas.microsoft.com/office/drawing/2014/main" id="{00000000-0008-0000-0500-0000CF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68" name="Text Box 78">
          <a:extLst>
            <a:ext uri="{FF2B5EF4-FFF2-40B4-BE49-F238E27FC236}">
              <a16:creationId xmlns="" xmlns:a16="http://schemas.microsoft.com/office/drawing/2014/main" id="{00000000-0008-0000-0500-0000D0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69" name="Text Box 79">
          <a:extLst>
            <a:ext uri="{FF2B5EF4-FFF2-40B4-BE49-F238E27FC236}">
              <a16:creationId xmlns="" xmlns:a16="http://schemas.microsoft.com/office/drawing/2014/main" id="{00000000-0008-0000-0500-0000D1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70" name="Text Box 78">
          <a:extLst>
            <a:ext uri="{FF2B5EF4-FFF2-40B4-BE49-F238E27FC236}">
              <a16:creationId xmlns="" xmlns:a16="http://schemas.microsoft.com/office/drawing/2014/main" id="{00000000-0008-0000-0500-0000D2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71" name="Text Box 79">
          <a:extLst>
            <a:ext uri="{FF2B5EF4-FFF2-40B4-BE49-F238E27FC236}">
              <a16:creationId xmlns="" xmlns:a16="http://schemas.microsoft.com/office/drawing/2014/main" id="{00000000-0008-0000-0500-0000D3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72" name="Text Box 78">
          <a:extLst>
            <a:ext uri="{FF2B5EF4-FFF2-40B4-BE49-F238E27FC236}">
              <a16:creationId xmlns="" xmlns:a16="http://schemas.microsoft.com/office/drawing/2014/main" id="{00000000-0008-0000-0500-0000D4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73" name="Text Box 79">
          <a:extLst>
            <a:ext uri="{FF2B5EF4-FFF2-40B4-BE49-F238E27FC236}">
              <a16:creationId xmlns="" xmlns:a16="http://schemas.microsoft.com/office/drawing/2014/main" id="{00000000-0008-0000-0500-0000D5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74" name="Text Box 78">
          <a:extLst>
            <a:ext uri="{FF2B5EF4-FFF2-40B4-BE49-F238E27FC236}">
              <a16:creationId xmlns="" xmlns:a16="http://schemas.microsoft.com/office/drawing/2014/main" id="{00000000-0008-0000-0500-0000D6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75" name="Text Box 79">
          <a:extLst>
            <a:ext uri="{FF2B5EF4-FFF2-40B4-BE49-F238E27FC236}">
              <a16:creationId xmlns="" xmlns:a16="http://schemas.microsoft.com/office/drawing/2014/main" id="{00000000-0008-0000-0500-0000D7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76" name="Text Box 78">
          <a:extLst>
            <a:ext uri="{FF2B5EF4-FFF2-40B4-BE49-F238E27FC236}">
              <a16:creationId xmlns="" xmlns:a16="http://schemas.microsoft.com/office/drawing/2014/main" id="{00000000-0008-0000-0500-0000D8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77" name="Text Box 79">
          <a:extLst>
            <a:ext uri="{FF2B5EF4-FFF2-40B4-BE49-F238E27FC236}">
              <a16:creationId xmlns="" xmlns:a16="http://schemas.microsoft.com/office/drawing/2014/main" id="{00000000-0008-0000-0500-0000D9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78" name="Text Box 78">
          <a:extLst>
            <a:ext uri="{FF2B5EF4-FFF2-40B4-BE49-F238E27FC236}">
              <a16:creationId xmlns="" xmlns:a16="http://schemas.microsoft.com/office/drawing/2014/main" id="{00000000-0008-0000-0500-0000DA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79" name="Text Box 79">
          <a:extLst>
            <a:ext uri="{FF2B5EF4-FFF2-40B4-BE49-F238E27FC236}">
              <a16:creationId xmlns="" xmlns:a16="http://schemas.microsoft.com/office/drawing/2014/main" id="{00000000-0008-0000-0500-0000DB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80" name="Text Box 78">
          <a:extLst>
            <a:ext uri="{FF2B5EF4-FFF2-40B4-BE49-F238E27FC236}">
              <a16:creationId xmlns="" xmlns:a16="http://schemas.microsoft.com/office/drawing/2014/main" id="{00000000-0008-0000-0500-0000DC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81" name="Text Box 79">
          <a:extLst>
            <a:ext uri="{FF2B5EF4-FFF2-40B4-BE49-F238E27FC236}">
              <a16:creationId xmlns="" xmlns:a16="http://schemas.microsoft.com/office/drawing/2014/main" id="{00000000-0008-0000-0500-0000DD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82" name="Text Box 78">
          <a:extLst>
            <a:ext uri="{FF2B5EF4-FFF2-40B4-BE49-F238E27FC236}">
              <a16:creationId xmlns="" xmlns:a16="http://schemas.microsoft.com/office/drawing/2014/main" id="{00000000-0008-0000-0500-0000DE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83" name="Text Box 79">
          <a:extLst>
            <a:ext uri="{FF2B5EF4-FFF2-40B4-BE49-F238E27FC236}">
              <a16:creationId xmlns="" xmlns:a16="http://schemas.microsoft.com/office/drawing/2014/main" id="{00000000-0008-0000-0500-0000DF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84" name="Text Box 78">
          <a:extLst>
            <a:ext uri="{FF2B5EF4-FFF2-40B4-BE49-F238E27FC236}">
              <a16:creationId xmlns="" xmlns:a16="http://schemas.microsoft.com/office/drawing/2014/main" id="{00000000-0008-0000-0500-0000E0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85" name="Text Box 79">
          <a:extLst>
            <a:ext uri="{FF2B5EF4-FFF2-40B4-BE49-F238E27FC236}">
              <a16:creationId xmlns="" xmlns:a16="http://schemas.microsoft.com/office/drawing/2014/main" id="{00000000-0008-0000-0500-0000E1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86" name="Text Box 78">
          <a:extLst>
            <a:ext uri="{FF2B5EF4-FFF2-40B4-BE49-F238E27FC236}">
              <a16:creationId xmlns="" xmlns:a16="http://schemas.microsoft.com/office/drawing/2014/main" id="{00000000-0008-0000-0500-0000E2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87" name="Text Box 79">
          <a:extLst>
            <a:ext uri="{FF2B5EF4-FFF2-40B4-BE49-F238E27FC236}">
              <a16:creationId xmlns="" xmlns:a16="http://schemas.microsoft.com/office/drawing/2014/main" id="{00000000-0008-0000-0500-0000E3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88" name="Text Box 78">
          <a:extLst>
            <a:ext uri="{FF2B5EF4-FFF2-40B4-BE49-F238E27FC236}">
              <a16:creationId xmlns="" xmlns:a16="http://schemas.microsoft.com/office/drawing/2014/main" id="{00000000-0008-0000-0500-0000E4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89" name="Text Box 79">
          <a:extLst>
            <a:ext uri="{FF2B5EF4-FFF2-40B4-BE49-F238E27FC236}">
              <a16:creationId xmlns="" xmlns:a16="http://schemas.microsoft.com/office/drawing/2014/main" id="{00000000-0008-0000-0500-0000E5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90" name="Text Box 78">
          <a:extLst>
            <a:ext uri="{FF2B5EF4-FFF2-40B4-BE49-F238E27FC236}">
              <a16:creationId xmlns="" xmlns:a16="http://schemas.microsoft.com/office/drawing/2014/main" id="{00000000-0008-0000-0500-0000E6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91" name="Text Box 79">
          <a:extLst>
            <a:ext uri="{FF2B5EF4-FFF2-40B4-BE49-F238E27FC236}">
              <a16:creationId xmlns="" xmlns:a16="http://schemas.microsoft.com/office/drawing/2014/main" id="{00000000-0008-0000-0500-0000E7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92" name="Text Box 78">
          <a:extLst>
            <a:ext uri="{FF2B5EF4-FFF2-40B4-BE49-F238E27FC236}">
              <a16:creationId xmlns="" xmlns:a16="http://schemas.microsoft.com/office/drawing/2014/main" id="{00000000-0008-0000-0500-0000E8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93" name="Text Box 79">
          <a:extLst>
            <a:ext uri="{FF2B5EF4-FFF2-40B4-BE49-F238E27FC236}">
              <a16:creationId xmlns="" xmlns:a16="http://schemas.microsoft.com/office/drawing/2014/main" id="{00000000-0008-0000-0500-0000E9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94" name="Text Box 78">
          <a:extLst>
            <a:ext uri="{FF2B5EF4-FFF2-40B4-BE49-F238E27FC236}">
              <a16:creationId xmlns="" xmlns:a16="http://schemas.microsoft.com/office/drawing/2014/main" id="{00000000-0008-0000-0500-0000EA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95" name="Text Box 79">
          <a:extLst>
            <a:ext uri="{FF2B5EF4-FFF2-40B4-BE49-F238E27FC236}">
              <a16:creationId xmlns="" xmlns:a16="http://schemas.microsoft.com/office/drawing/2014/main" id="{00000000-0008-0000-0500-0000EB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96" name="Text Box 78">
          <a:extLst>
            <a:ext uri="{FF2B5EF4-FFF2-40B4-BE49-F238E27FC236}">
              <a16:creationId xmlns="" xmlns:a16="http://schemas.microsoft.com/office/drawing/2014/main" id="{00000000-0008-0000-0500-0000EC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97" name="Text Box 79">
          <a:extLst>
            <a:ext uri="{FF2B5EF4-FFF2-40B4-BE49-F238E27FC236}">
              <a16:creationId xmlns="" xmlns:a16="http://schemas.microsoft.com/office/drawing/2014/main" id="{00000000-0008-0000-0500-0000ED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98" name="Text Box 78">
          <a:extLst>
            <a:ext uri="{FF2B5EF4-FFF2-40B4-BE49-F238E27FC236}">
              <a16:creationId xmlns="" xmlns:a16="http://schemas.microsoft.com/office/drawing/2014/main" id="{00000000-0008-0000-0500-0000EE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799" name="Text Box 79">
          <a:extLst>
            <a:ext uri="{FF2B5EF4-FFF2-40B4-BE49-F238E27FC236}">
              <a16:creationId xmlns="" xmlns:a16="http://schemas.microsoft.com/office/drawing/2014/main" id="{00000000-0008-0000-0500-0000EF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00" name="Text Box 78">
          <a:extLst>
            <a:ext uri="{FF2B5EF4-FFF2-40B4-BE49-F238E27FC236}">
              <a16:creationId xmlns="" xmlns:a16="http://schemas.microsoft.com/office/drawing/2014/main" id="{00000000-0008-0000-0500-0000F0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01" name="Text Box 79">
          <a:extLst>
            <a:ext uri="{FF2B5EF4-FFF2-40B4-BE49-F238E27FC236}">
              <a16:creationId xmlns="" xmlns:a16="http://schemas.microsoft.com/office/drawing/2014/main" id="{00000000-0008-0000-0500-0000F1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02" name="Text Box 78">
          <a:extLst>
            <a:ext uri="{FF2B5EF4-FFF2-40B4-BE49-F238E27FC236}">
              <a16:creationId xmlns="" xmlns:a16="http://schemas.microsoft.com/office/drawing/2014/main" id="{00000000-0008-0000-0500-0000F2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03" name="Text Box 79">
          <a:extLst>
            <a:ext uri="{FF2B5EF4-FFF2-40B4-BE49-F238E27FC236}">
              <a16:creationId xmlns="" xmlns:a16="http://schemas.microsoft.com/office/drawing/2014/main" id="{00000000-0008-0000-0500-0000F3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04" name="Text Box 78">
          <a:extLst>
            <a:ext uri="{FF2B5EF4-FFF2-40B4-BE49-F238E27FC236}">
              <a16:creationId xmlns="" xmlns:a16="http://schemas.microsoft.com/office/drawing/2014/main" id="{00000000-0008-0000-0500-0000F4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05" name="Text Box 79">
          <a:extLst>
            <a:ext uri="{FF2B5EF4-FFF2-40B4-BE49-F238E27FC236}">
              <a16:creationId xmlns="" xmlns:a16="http://schemas.microsoft.com/office/drawing/2014/main" id="{00000000-0008-0000-0500-0000F5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06" name="Text Box 78">
          <a:extLst>
            <a:ext uri="{FF2B5EF4-FFF2-40B4-BE49-F238E27FC236}">
              <a16:creationId xmlns="" xmlns:a16="http://schemas.microsoft.com/office/drawing/2014/main" id="{00000000-0008-0000-0500-0000F6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07" name="Text Box 79">
          <a:extLst>
            <a:ext uri="{FF2B5EF4-FFF2-40B4-BE49-F238E27FC236}">
              <a16:creationId xmlns="" xmlns:a16="http://schemas.microsoft.com/office/drawing/2014/main" id="{00000000-0008-0000-0500-0000F7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08" name="Text Box 78">
          <a:extLst>
            <a:ext uri="{FF2B5EF4-FFF2-40B4-BE49-F238E27FC236}">
              <a16:creationId xmlns="" xmlns:a16="http://schemas.microsoft.com/office/drawing/2014/main" id="{00000000-0008-0000-0500-0000F8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09" name="Text Box 79">
          <a:extLst>
            <a:ext uri="{FF2B5EF4-FFF2-40B4-BE49-F238E27FC236}">
              <a16:creationId xmlns="" xmlns:a16="http://schemas.microsoft.com/office/drawing/2014/main" id="{00000000-0008-0000-0500-0000F9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10" name="Text Box 78">
          <a:extLst>
            <a:ext uri="{FF2B5EF4-FFF2-40B4-BE49-F238E27FC236}">
              <a16:creationId xmlns="" xmlns:a16="http://schemas.microsoft.com/office/drawing/2014/main" id="{00000000-0008-0000-0500-0000FA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11" name="Text Box 79">
          <a:extLst>
            <a:ext uri="{FF2B5EF4-FFF2-40B4-BE49-F238E27FC236}">
              <a16:creationId xmlns="" xmlns:a16="http://schemas.microsoft.com/office/drawing/2014/main" id="{00000000-0008-0000-0500-0000FB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12" name="Text Box 78">
          <a:extLst>
            <a:ext uri="{FF2B5EF4-FFF2-40B4-BE49-F238E27FC236}">
              <a16:creationId xmlns="" xmlns:a16="http://schemas.microsoft.com/office/drawing/2014/main" id="{00000000-0008-0000-0500-0000FC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13" name="Text Box 79">
          <a:extLst>
            <a:ext uri="{FF2B5EF4-FFF2-40B4-BE49-F238E27FC236}">
              <a16:creationId xmlns="" xmlns:a16="http://schemas.microsoft.com/office/drawing/2014/main" id="{00000000-0008-0000-0500-0000FD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14" name="Text Box 78">
          <a:extLst>
            <a:ext uri="{FF2B5EF4-FFF2-40B4-BE49-F238E27FC236}">
              <a16:creationId xmlns="" xmlns:a16="http://schemas.microsoft.com/office/drawing/2014/main" id="{00000000-0008-0000-0500-0000FE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15" name="Text Box 79">
          <a:extLst>
            <a:ext uri="{FF2B5EF4-FFF2-40B4-BE49-F238E27FC236}">
              <a16:creationId xmlns="" xmlns:a16="http://schemas.microsoft.com/office/drawing/2014/main" id="{00000000-0008-0000-0500-0000FF0A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16" name="Text Box 78">
          <a:extLst>
            <a:ext uri="{FF2B5EF4-FFF2-40B4-BE49-F238E27FC236}">
              <a16:creationId xmlns="" xmlns:a16="http://schemas.microsoft.com/office/drawing/2014/main" id="{00000000-0008-0000-0500-000000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17" name="Text Box 79">
          <a:extLst>
            <a:ext uri="{FF2B5EF4-FFF2-40B4-BE49-F238E27FC236}">
              <a16:creationId xmlns="" xmlns:a16="http://schemas.microsoft.com/office/drawing/2014/main" id="{00000000-0008-0000-0500-000001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18" name="Text Box 78">
          <a:extLst>
            <a:ext uri="{FF2B5EF4-FFF2-40B4-BE49-F238E27FC236}">
              <a16:creationId xmlns="" xmlns:a16="http://schemas.microsoft.com/office/drawing/2014/main" id="{00000000-0008-0000-0500-000002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19" name="Text Box 79">
          <a:extLst>
            <a:ext uri="{FF2B5EF4-FFF2-40B4-BE49-F238E27FC236}">
              <a16:creationId xmlns="" xmlns:a16="http://schemas.microsoft.com/office/drawing/2014/main" id="{00000000-0008-0000-0500-000003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20" name="Text Box 78">
          <a:extLst>
            <a:ext uri="{FF2B5EF4-FFF2-40B4-BE49-F238E27FC236}">
              <a16:creationId xmlns="" xmlns:a16="http://schemas.microsoft.com/office/drawing/2014/main" id="{00000000-0008-0000-0500-000004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21" name="Text Box 79">
          <a:extLst>
            <a:ext uri="{FF2B5EF4-FFF2-40B4-BE49-F238E27FC236}">
              <a16:creationId xmlns="" xmlns:a16="http://schemas.microsoft.com/office/drawing/2014/main" id="{00000000-0008-0000-0500-000005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22" name="Text Box 78">
          <a:extLst>
            <a:ext uri="{FF2B5EF4-FFF2-40B4-BE49-F238E27FC236}">
              <a16:creationId xmlns="" xmlns:a16="http://schemas.microsoft.com/office/drawing/2014/main" id="{00000000-0008-0000-0500-000006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23" name="Text Box 79">
          <a:extLst>
            <a:ext uri="{FF2B5EF4-FFF2-40B4-BE49-F238E27FC236}">
              <a16:creationId xmlns="" xmlns:a16="http://schemas.microsoft.com/office/drawing/2014/main" id="{00000000-0008-0000-0500-000007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24" name="Text Box 78">
          <a:extLst>
            <a:ext uri="{FF2B5EF4-FFF2-40B4-BE49-F238E27FC236}">
              <a16:creationId xmlns="" xmlns:a16="http://schemas.microsoft.com/office/drawing/2014/main" id="{00000000-0008-0000-0500-000008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25" name="Text Box 79">
          <a:extLst>
            <a:ext uri="{FF2B5EF4-FFF2-40B4-BE49-F238E27FC236}">
              <a16:creationId xmlns="" xmlns:a16="http://schemas.microsoft.com/office/drawing/2014/main" id="{00000000-0008-0000-0500-000009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26" name="Text Box 78">
          <a:extLst>
            <a:ext uri="{FF2B5EF4-FFF2-40B4-BE49-F238E27FC236}">
              <a16:creationId xmlns="" xmlns:a16="http://schemas.microsoft.com/office/drawing/2014/main" id="{00000000-0008-0000-0500-00000A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27" name="Text Box 79">
          <a:extLst>
            <a:ext uri="{FF2B5EF4-FFF2-40B4-BE49-F238E27FC236}">
              <a16:creationId xmlns="" xmlns:a16="http://schemas.microsoft.com/office/drawing/2014/main" id="{00000000-0008-0000-0500-00000B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28" name="Text Box 78">
          <a:extLst>
            <a:ext uri="{FF2B5EF4-FFF2-40B4-BE49-F238E27FC236}">
              <a16:creationId xmlns="" xmlns:a16="http://schemas.microsoft.com/office/drawing/2014/main" id="{00000000-0008-0000-0500-00000C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29" name="Text Box 79">
          <a:extLst>
            <a:ext uri="{FF2B5EF4-FFF2-40B4-BE49-F238E27FC236}">
              <a16:creationId xmlns="" xmlns:a16="http://schemas.microsoft.com/office/drawing/2014/main" id="{00000000-0008-0000-0500-00000D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30" name="Text Box 78">
          <a:extLst>
            <a:ext uri="{FF2B5EF4-FFF2-40B4-BE49-F238E27FC236}">
              <a16:creationId xmlns="" xmlns:a16="http://schemas.microsoft.com/office/drawing/2014/main" id="{00000000-0008-0000-0500-00000E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31" name="Text Box 79">
          <a:extLst>
            <a:ext uri="{FF2B5EF4-FFF2-40B4-BE49-F238E27FC236}">
              <a16:creationId xmlns="" xmlns:a16="http://schemas.microsoft.com/office/drawing/2014/main" id="{00000000-0008-0000-0500-00000F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32" name="Text Box 78">
          <a:extLst>
            <a:ext uri="{FF2B5EF4-FFF2-40B4-BE49-F238E27FC236}">
              <a16:creationId xmlns="" xmlns:a16="http://schemas.microsoft.com/office/drawing/2014/main" id="{00000000-0008-0000-0500-000010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33" name="Text Box 79">
          <a:extLst>
            <a:ext uri="{FF2B5EF4-FFF2-40B4-BE49-F238E27FC236}">
              <a16:creationId xmlns="" xmlns:a16="http://schemas.microsoft.com/office/drawing/2014/main" id="{00000000-0008-0000-0500-000011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34" name="Text Box 78">
          <a:extLst>
            <a:ext uri="{FF2B5EF4-FFF2-40B4-BE49-F238E27FC236}">
              <a16:creationId xmlns="" xmlns:a16="http://schemas.microsoft.com/office/drawing/2014/main" id="{00000000-0008-0000-0500-000012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35" name="Text Box 79">
          <a:extLst>
            <a:ext uri="{FF2B5EF4-FFF2-40B4-BE49-F238E27FC236}">
              <a16:creationId xmlns="" xmlns:a16="http://schemas.microsoft.com/office/drawing/2014/main" id="{00000000-0008-0000-0500-000013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36" name="Text Box 78">
          <a:extLst>
            <a:ext uri="{FF2B5EF4-FFF2-40B4-BE49-F238E27FC236}">
              <a16:creationId xmlns="" xmlns:a16="http://schemas.microsoft.com/office/drawing/2014/main" id="{00000000-0008-0000-0500-000014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37" name="Text Box 79">
          <a:extLst>
            <a:ext uri="{FF2B5EF4-FFF2-40B4-BE49-F238E27FC236}">
              <a16:creationId xmlns="" xmlns:a16="http://schemas.microsoft.com/office/drawing/2014/main" id="{00000000-0008-0000-0500-000015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38" name="Text Box 78">
          <a:extLst>
            <a:ext uri="{FF2B5EF4-FFF2-40B4-BE49-F238E27FC236}">
              <a16:creationId xmlns="" xmlns:a16="http://schemas.microsoft.com/office/drawing/2014/main" id="{00000000-0008-0000-0500-000016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39" name="Text Box 79">
          <a:extLst>
            <a:ext uri="{FF2B5EF4-FFF2-40B4-BE49-F238E27FC236}">
              <a16:creationId xmlns="" xmlns:a16="http://schemas.microsoft.com/office/drawing/2014/main" id="{00000000-0008-0000-0500-000017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40" name="Text Box 78">
          <a:extLst>
            <a:ext uri="{FF2B5EF4-FFF2-40B4-BE49-F238E27FC236}">
              <a16:creationId xmlns="" xmlns:a16="http://schemas.microsoft.com/office/drawing/2014/main" id="{00000000-0008-0000-0500-000018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41" name="Text Box 79">
          <a:extLst>
            <a:ext uri="{FF2B5EF4-FFF2-40B4-BE49-F238E27FC236}">
              <a16:creationId xmlns="" xmlns:a16="http://schemas.microsoft.com/office/drawing/2014/main" id="{00000000-0008-0000-0500-000019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42" name="Text Box 78">
          <a:extLst>
            <a:ext uri="{FF2B5EF4-FFF2-40B4-BE49-F238E27FC236}">
              <a16:creationId xmlns="" xmlns:a16="http://schemas.microsoft.com/office/drawing/2014/main" id="{00000000-0008-0000-0500-00001A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43" name="Text Box 79">
          <a:extLst>
            <a:ext uri="{FF2B5EF4-FFF2-40B4-BE49-F238E27FC236}">
              <a16:creationId xmlns="" xmlns:a16="http://schemas.microsoft.com/office/drawing/2014/main" id="{00000000-0008-0000-0500-00001B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44" name="Text Box 78">
          <a:extLst>
            <a:ext uri="{FF2B5EF4-FFF2-40B4-BE49-F238E27FC236}">
              <a16:creationId xmlns="" xmlns:a16="http://schemas.microsoft.com/office/drawing/2014/main" id="{00000000-0008-0000-0500-00001C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45" name="Text Box 79">
          <a:extLst>
            <a:ext uri="{FF2B5EF4-FFF2-40B4-BE49-F238E27FC236}">
              <a16:creationId xmlns="" xmlns:a16="http://schemas.microsoft.com/office/drawing/2014/main" id="{00000000-0008-0000-0500-00001D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46" name="Text Box 78">
          <a:extLst>
            <a:ext uri="{FF2B5EF4-FFF2-40B4-BE49-F238E27FC236}">
              <a16:creationId xmlns="" xmlns:a16="http://schemas.microsoft.com/office/drawing/2014/main" id="{00000000-0008-0000-0500-00001E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47" name="Text Box 79">
          <a:extLst>
            <a:ext uri="{FF2B5EF4-FFF2-40B4-BE49-F238E27FC236}">
              <a16:creationId xmlns="" xmlns:a16="http://schemas.microsoft.com/office/drawing/2014/main" id="{00000000-0008-0000-0500-00001F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48" name="Text Box 78">
          <a:extLst>
            <a:ext uri="{FF2B5EF4-FFF2-40B4-BE49-F238E27FC236}">
              <a16:creationId xmlns="" xmlns:a16="http://schemas.microsoft.com/office/drawing/2014/main" id="{00000000-0008-0000-0500-000020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49" name="Text Box 79">
          <a:extLst>
            <a:ext uri="{FF2B5EF4-FFF2-40B4-BE49-F238E27FC236}">
              <a16:creationId xmlns="" xmlns:a16="http://schemas.microsoft.com/office/drawing/2014/main" id="{00000000-0008-0000-0500-000021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50" name="Text Box 78">
          <a:extLst>
            <a:ext uri="{FF2B5EF4-FFF2-40B4-BE49-F238E27FC236}">
              <a16:creationId xmlns="" xmlns:a16="http://schemas.microsoft.com/office/drawing/2014/main" id="{00000000-0008-0000-0500-000022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51" name="Text Box 79">
          <a:extLst>
            <a:ext uri="{FF2B5EF4-FFF2-40B4-BE49-F238E27FC236}">
              <a16:creationId xmlns="" xmlns:a16="http://schemas.microsoft.com/office/drawing/2014/main" id="{00000000-0008-0000-0500-000023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52" name="Text Box 78">
          <a:extLst>
            <a:ext uri="{FF2B5EF4-FFF2-40B4-BE49-F238E27FC236}">
              <a16:creationId xmlns="" xmlns:a16="http://schemas.microsoft.com/office/drawing/2014/main" id="{00000000-0008-0000-0500-000024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53" name="Text Box 79">
          <a:extLst>
            <a:ext uri="{FF2B5EF4-FFF2-40B4-BE49-F238E27FC236}">
              <a16:creationId xmlns="" xmlns:a16="http://schemas.microsoft.com/office/drawing/2014/main" id="{00000000-0008-0000-0500-000025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54" name="Text Box 78">
          <a:extLst>
            <a:ext uri="{FF2B5EF4-FFF2-40B4-BE49-F238E27FC236}">
              <a16:creationId xmlns="" xmlns:a16="http://schemas.microsoft.com/office/drawing/2014/main" id="{00000000-0008-0000-0500-000026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55" name="Text Box 79">
          <a:extLst>
            <a:ext uri="{FF2B5EF4-FFF2-40B4-BE49-F238E27FC236}">
              <a16:creationId xmlns="" xmlns:a16="http://schemas.microsoft.com/office/drawing/2014/main" id="{00000000-0008-0000-0500-000027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56" name="Text Box 78">
          <a:extLst>
            <a:ext uri="{FF2B5EF4-FFF2-40B4-BE49-F238E27FC236}">
              <a16:creationId xmlns="" xmlns:a16="http://schemas.microsoft.com/office/drawing/2014/main" id="{00000000-0008-0000-0500-000028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57" name="Text Box 79">
          <a:extLst>
            <a:ext uri="{FF2B5EF4-FFF2-40B4-BE49-F238E27FC236}">
              <a16:creationId xmlns="" xmlns:a16="http://schemas.microsoft.com/office/drawing/2014/main" id="{00000000-0008-0000-0500-000029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58" name="Text Box 78">
          <a:extLst>
            <a:ext uri="{FF2B5EF4-FFF2-40B4-BE49-F238E27FC236}">
              <a16:creationId xmlns="" xmlns:a16="http://schemas.microsoft.com/office/drawing/2014/main" id="{00000000-0008-0000-0500-00002A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59" name="Text Box 79">
          <a:extLst>
            <a:ext uri="{FF2B5EF4-FFF2-40B4-BE49-F238E27FC236}">
              <a16:creationId xmlns="" xmlns:a16="http://schemas.microsoft.com/office/drawing/2014/main" id="{00000000-0008-0000-0500-00002B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60" name="Text Box 78">
          <a:extLst>
            <a:ext uri="{FF2B5EF4-FFF2-40B4-BE49-F238E27FC236}">
              <a16:creationId xmlns="" xmlns:a16="http://schemas.microsoft.com/office/drawing/2014/main" id="{00000000-0008-0000-0500-00002C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61" name="Text Box 79">
          <a:extLst>
            <a:ext uri="{FF2B5EF4-FFF2-40B4-BE49-F238E27FC236}">
              <a16:creationId xmlns="" xmlns:a16="http://schemas.microsoft.com/office/drawing/2014/main" id="{00000000-0008-0000-0500-00002D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62" name="Text Box 78">
          <a:extLst>
            <a:ext uri="{FF2B5EF4-FFF2-40B4-BE49-F238E27FC236}">
              <a16:creationId xmlns="" xmlns:a16="http://schemas.microsoft.com/office/drawing/2014/main" id="{00000000-0008-0000-0500-00002E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63" name="Text Box 79">
          <a:extLst>
            <a:ext uri="{FF2B5EF4-FFF2-40B4-BE49-F238E27FC236}">
              <a16:creationId xmlns="" xmlns:a16="http://schemas.microsoft.com/office/drawing/2014/main" id="{00000000-0008-0000-0500-00002F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64" name="Text Box 78">
          <a:extLst>
            <a:ext uri="{FF2B5EF4-FFF2-40B4-BE49-F238E27FC236}">
              <a16:creationId xmlns="" xmlns:a16="http://schemas.microsoft.com/office/drawing/2014/main" id="{00000000-0008-0000-0500-000030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65" name="Text Box 79">
          <a:extLst>
            <a:ext uri="{FF2B5EF4-FFF2-40B4-BE49-F238E27FC236}">
              <a16:creationId xmlns="" xmlns:a16="http://schemas.microsoft.com/office/drawing/2014/main" id="{00000000-0008-0000-0500-000031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66" name="Text Box 78">
          <a:extLst>
            <a:ext uri="{FF2B5EF4-FFF2-40B4-BE49-F238E27FC236}">
              <a16:creationId xmlns="" xmlns:a16="http://schemas.microsoft.com/office/drawing/2014/main" id="{00000000-0008-0000-0500-000032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67" name="Text Box 79">
          <a:extLst>
            <a:ext uri="{FF2B5EF4-FFF2-40B4-BE49-F238E27FC236}">
              <a16:creationId xmlns="" xmlns:a16="http://schemas.microsoft.com/office/drawing/2014/main" id="{00000000-0008-0000-0500-000033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68" name="Text Box 78">
          <a:extLst>
            <a:ext uri="{FF2B5EF4-FFF2-40B4-BE49-F238E27FC236}">
              <a16:creationId xmlns="" xmlns:a16="http://schemas.microsoft.com/office/drawing/2014/main" id="{00000000-0008-0000-0500-000034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69" name="Text Box 79">
          <a:extLst>
            <a:ext uri="{FF2B5EF4-FFF2-40B4-BE49-F238E27FC236}">
              <a16:creationId xmlns="" xmlns:a16="http://schemas.microsoft.com/office/drawing/2014/main" id="{00000000-0008-0000-0500-000035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70" name="Text Box 78">
          <a:extLst>
            <a:ext uri="{FF2B5EF4-FFF2-40B4-BE49-F238E27FC236}">
              <a16:creationId xmlns="" xmlns:a16="http://schemas.microsoft.com/office/drawing/2014/main" id="{00000000-0008-0000-0500-000036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71" name="Text Box 79">
          <a:extLst>
            <a:ext uri="{FF2B5EF4-FFF2-40B4-BE49-F238E27FC236}">
              <a16:creationId xmlns="" xmlns:a16="http://schemas.microsoft.com/office/drawing/2014/main" id="{00000000-0008-0000-0500-000037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72" name="Text Box 78">
          <a:extLst>
            <a:ext uri="{FF2B5EF4-FFF2-40B4-BE49-F238E27FC236}">
              <a16:creationId xmlns="" xmlns:a16="http://schemas.microsoft.com/office/drawing/2014/main" id="{00000000-0008-0000-0500-000038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73" name="Text Box 79">
          <a:extLst>
            <a:ext uri="{FF2B5EF4-FFF2-40B4-BE49-F238E27FC236}">
              <a16:creationId xmlns="" xmlns:a16="http://schemas.microsoft.com/office/drawing/2014/main" id="{00000000-0008-0000-0500-000039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74" name="Text Box 78">
          <a:extLst>
            <a:ext uri="{FF2B5EF4-FFF2-40B4-BE49-F238E27FC236}">
              <a16:creationId xmlns="" xmlns:a16="http://schemas.microsoft.com/office/drawing/2014/main" id="{00000000-0008-0000-0500-00003A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75" name="Text Box 79">
          <a:extLst>
            <a:ext uri="{FF2B5EF4-FFF2-40B4-BE49-F238E27FC236}">
              <a16:creationId xmlns="" xmlns:a16="http://schemas.microsoft.com/office/drawing/2014/main" id="{00000000-0008-0000-0500-00003B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76" name="Text Box 78">
          <a:extLst>
            <a:ext uri="{FF2B5EF4-FFF2-40B4-BE49-F238E27FC236}">
              <a16:creationId xmlns="" xmlns:a16="http://schemas.microsoft.com/office/drawing/2014/main" id="{00000000-0008-0000-0500-00003C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77" name="Text Box 79">
          <a:extLst>
            <a:ext uri="{FF2B5EF4-FFF2-40B4-BE49-F238E27FC236}">
              <a16:creationId xmlns="" xmlns:a16="http://schemas.microsoft.com/office/drawing/2014/main" id="{00000000-0008-0000-0500-00003D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78" name="Text Box 78">
          <a:extLst>
            <a:ext uri="{FF2B5EF4-FFF2-40B4-BE49-F238E27FC236}">
              <a16:creationId xmlns="" xmlns:a16="http://schemas.microsoft.com/office/drawing/2014/main" id="{00000000-0008-0000-0500-00003E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79" name="Text Box 79">
          <a:extLst>
            <a:ext uri="{FF2B5EF4-FFF2-40B4-BE49-F238E27FC236}">
              <a16:creationId xmlns="" xmlns:a16="http://schemas.microsoft.com/office/drawing/2014/main" id="{00000000-0008-0000-0500-00003F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80" name="Text Box 78">
          <a:extLst>
            <a:ext uri="{FF2B5EF4-FFF2-40B4-BE49-F238E27FC236}">
              <a16:creationId xmlns="" xmlns:a16="http://schemas.microsoft.com/office/drawing/2014/main" id="{00000000-0008-0000-0500-000040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2881" name="Text Box 79">
          <a:extLst>
            <a:ext uri="{FF2B5EF4-FFF2-40B4-BE49-F238E27FC236}">
              <a16:creationId xmlns="" xmlns:a16="http://schemas.microsoft.com/office/drawing/2014/main" id="{00000000-0008-0000-0500-0000410B0000}"/>
            </a:ext>
          </a:extLst>
        </xdr:cNvPr>
        <xdr:cNvSpPr txBox="1">
          <a:spLocks noChangeArrowheads="1"/>
        </xdr:cNvSpPr>
      </xdr:nvSpPr>
      <xdr:spPr bwMode="auto">
        <a:xfrm>
          <a:off x="752475" y="4301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882" name="Text Box 78">
          <a:extLst>
            <a:ext uri="{FF2B5EF4-FFF2-40B4-BE49-F238E27FC236}">
              <a16:creationId xmlns="" xmlns:a16="http://schemas.microsoft.com/office/drawing/2014/main" id="{00000000-0008-0000-0500-000042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883" name="Text Box 79">
          <a:extLst>
            <a:ext uri="{FF2B5EF4-FFF2-40B4-BE49-F238E27FC236}">
              <a16:creationId xmlns="" xmlns:a16="http://schemas.microsoft.com/office/drawing/2014/main" id="{00000000-0008-0000-0500-000043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884" name="Text Box 78">
          <a:extLst>
            <a:ext uri="{FF2B5EF4-FFF2-40B4-BE49-F238E27FC236}">
              <a16:creationId xmlns="" xmlns:a16="http://schemas.microsoft.com/office/drawing/2014/main" id="{00000000-0008-0000-0500-000044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885" name="Text Box 79">
          <a:extLst>
            <a:ext uri="{FF2B5EF4-FFF2-40B4-BE49-F238E27FC236}">
              <a16:creationId xmlns="" xmlns:a16="http://schemas.microsoft.com/office/drawing/2014/main" id="{00000000-0008-0000-0500-000045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886" name="Text Box 78">
          <a:extLst>
            <a:ext uri="{FF2B5EF4-FFF2-40B4-BE49-F238E27FC236}">
              <a16:creationId xmlns="" xmlns:a16="http://schemas.microsoft.com/office/drawing/2014/main" id="{00000000-0008-0000-0500-000046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887" name="Text Box 79">
          <a:extLst>
            <a:ext uri="{FF2B5EF4-FFF2-40B4-BE49-F238E27FC236}">
              <a16:creationId xmlns="" xmlns:a16="http://schemas.microsoft.com/office/drawing/2014/main" id="{00000000-0008-0000-0500-000047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888" name="Text Box 78">
          <a:extLst>
            <a:ext uri="{FF2B5EF4-FFF2-40B4-BE49-F238E27FC236}">
              <a16:creationId xmlns="" xmlns:a16="http://schemas.microsoft.com/office/drawing/2014/main" id="{00000000-0008-0000-0500-000048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889" name="Text Box 79">
          <a:extLst>
            <a:ext uri="{FF2B5EF4-FFF2-40B4-BE49-F238E27FC236}">
              <a16:creationId xmlns="" xmlns:a16="http://schemas.microsoft.com/office/drawing/2014/main" id="{00000000-0008-0000-0500-000049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890" name="Text Box 78">
          <a:extLst>
            <a:ext uri="{FF2B5EF4-FFF2-40B4-BE49-F238E27FC236}">
              <a16:creationId xmlns="" xmlns:a16="http://schemas.microsoft.com/office/drawing/2014/main" id="{00000000-0008-0000-0500-00004A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891" name="Text Box 79">
          <a:extLst>
            <a:ext uri="{FF2B5EF4-FFF2-40B4-BE49-F238E27FC236}">
              <a16:creationId xmlns="" xmlns:a16="http://schemas.microsoft.com/office/drawing/2014/main" id="{00000000-0008-0000-0500-00004B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892" name="Text Box 78">
          <a:extLst>
            <a:ext uri="{FF2B5EF4-FFF2-40B4-BE49-F238E27FC236}">
              <a16:creationId xmlns="" xmlns:a16="http://schemas.microsoft.com/office/drawing/2014/main" id="{00000000-0008-0000-0500-00004C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893" name="Text Box 79">
          <a:extLst>
            <a:ext uri="{FF2B5EF4-FFF2-40B4-BE49-F238E27FC236}">
              <a16:creationId xmlns="" xmlns:a16="http://schemas.microsoft.com/office/drawing/2014/main" id="{00000000-0008-0000-0500-00004D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894" name="Text Box 78">
          <a:extLst>
            <a:ext uri="{FF2B5EF4-FFF2-40B4-BE49-F238E27FC236}">
              <a16:creationId xmlns="" xmlns:a16="http://schemas.microsoft.com/office/drawing/2014/main" id="{00000000-0008-0000-0500-00004E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895" name="Text Box 79">
          <a:extLst>
            <a:ext uri="{FF2B5EF4-FFF2-40B4-BE49-F238E27FC236}">
              <a16:creationId xmlns="" xmlns:a16="http://schemas.microsoft.com/office/drawing/2014/main" id="{00000000-0008-0000-0500-00004F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896" name="Text Box 78">
          <a:extLst>
            <a:ext uri="{FF2B5EF4-FFF2-40B4-BE49-F238E27FC236}">
              <a16:creationId xmlns="" xmlns:a16="http://schemas.microsoft.com/office/drawing/2014/main" id="{00000000-0008-0000-0500-000050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897" name="Text Box 79">
          <a:extLst>
            <a:ext uri="{FF2B5EF4-FFF2-40B4-BE49-F238E27FC236}">
              <a16:creationId xmlns="" xmlns:a16="http://schemas.microsoft.com/office/drawing/2014/main" id="{00000000-0008-0000-0500-000051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898" name="Text Box 78">
          <a:extLst>
            <a:ext uri="{FF2B5EF4-FFF2-40B4-BE49-F238E27FC236}">
              <a16:creationId xmlns="" xmlns:a16="http://schemas.microsoft.com/office/drawing/2014/main" id="{00000000-0008-0000-0500-000052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899" name="Text Box 79">
          <a:extLst>
            <a:ext uri="{FF2B5EF4-FFF2-40B4-BE49-F238E27FC236}">
              <a16:creationId xmlns="" xmlns:a16="http://schemas.microsoft.com/office/drawing/2014/main" id="{00000000-0008-0000-0500-000053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00" name="Text Box 78">
          <a:extLst>
            <a:ext uri="{FF2B5EF4-FFF2-40B4-BE49-F238E27FC236}">
              <a16:creationId xmlns="" xmlns:a16="http://schemas.microsoft.com/office/drawing/2014/main" id="{00000000-0008-0000-0500-000054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01" name="Text Box 79">
          <a:extLst>
            <a:ext uri="{FF2B5EF4-FFF2-40B4-BE49-F238E27FC236}">
              <a16:creationId xmlns="" xmlns:a16="http://schemas.microsoft.com/office/drawing/2014/main" id="{00000000-0008-0000-0500-000055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02" name="Text Box 78">
          <a:extLst>
            <a:ext uri="{FF2B5EF4-FFF2-40B4-BE49-F238E27FC236}">
              <a16:creationId xmlns="" xmlns:a16="http://schemas.microsoft.com/office/drawing/2014/main" id="{00000000-0008-0000-0500-000056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03" name="Text Box 79">
          <a:extLst>
            <a:ext uri="{FF2B5EF4-FFF2-40B4-BE49-F238E27FC236}">
              <a16:creationId xmlns="" xmlns:a16="http://schemas.microsoft.com/office/drawing/2014/main" id="{00000000-0008-0000-0500-000057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04" name="Text Box 78">
          <a:extLst>
            <a:ext uri="{FF2B5EF4-FFF2-40B4-BE49-F238E27FC236}">
              <a16:creationId xmlns="" xmlns:a16="http://schemas.microsoft.com/office/drawing/2014/main" id="{00000000-0008-0000-0500-000058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05" name="Text Box 79">
          <a:extLst>
            <a:ext uri="{FF2B5EF4-FFF2-40B4-BE49-F238E27FC236}">
              <a16:creationId xmlns="" xmlns:a16="http://schemas.microsoft.com/office/drawing/2014/main" id="{00000000-0008-0000-0500-000059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06" name="Text Box 78">
          <a:extLst>
            <a:ext uri="{FF2B5EF4-FFF2-40B4-BE49-F238E27FC236}">
              <a16:creationId xmlns="" xmlns:a16="http://schemas.microsoft.com/office/drawing/2014/main" id="{00000000-0008-0000-0500-00005A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07" name="Text Box 79">
          <a:extLst>
            <a:ext uri="{FF2B5EF4-FFF2-40B4-BE49-F238E27FC236}">
              <a16:creationId xmlns="" xmlns:a16="http://schemas.microsoft.com/office/drawing/2014/main" id="{00000000-0008-0000-0500-00005B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08" name="Text Box 78">
          <a:extLst>
            <a:ext uri="{FF2B5EF4-FFF2-40B4-BE49-F238E27FC236}">
              <a16:creationId xmlns="" xmlns:a16="http://schemas.microsoft.com/office/drawing/2014/main" id="{00000000-0008-0000-0500-00005C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09" name="Text Box 79">
          <a:extLst>
            <a:ext uri="{FF2B5EF4-FFF2-40B4-BE49-F238E27FC236}">
              <a16:creationId xmlns="" xmlns:a16="http://schemas.microsoft.com/office/drawing/2014/main" id="{00000000-0008-0000-0500-00005D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10" name="Text Box 78">
          <a:extLst>
            <a:ext uri="{FF2B5EF4-FFF2-40B4-BE49-F238E27FC236}">
              <a16:creationId xmlns="" xmlns:a16="http://schemas.microsoft.com/office/drawing/2014/main" id="{00000000-0008-0000-0500-00005E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11" name="Text Box 79">
          <a:extLst>
            <a:ext uri="{FF2B5EF4-FFF2-40B4-BE49-F238E27FC236}">
              <a16:creationId xmlns="" xmlns:a16="http://schemas.microsoft.com/office/drawing/2014/main" id="{00000000-0008-0000-0500-00005F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12" name="Text Box 78">
          <a:extLst>
            <a:ext uri="{FF2B5EF4-FFF2-40B4-BE49-F238E27FC236}">
              <a16:creationId xmlns="" xmlns:a16="http://schemas.microsoft.com/office/drawing/2014/main" id="{00000000-0008-0000-0500-000060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13" name="Text Box 79">
          <a:extLst>
            <a:ext uri="{FF2B5EF4-FFF2-40B4-BE49-F238E27FC236}">
              <a16:creationId xmlns="" xmlns:a16="http://schemas.microsoft.com/office/drawing/2014/main" id="{00000000-0008-0000-0500-000061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14" name="Text Box 78">
          <a:extLst>
            <a:ext uri="{FF2B5EF4-FFF2-40B4-BE49-F238E27FC236}">
              <a16:creationId xmlns="" xmlns:a16="http://schemas.microsoft.com/office/drawing/2014/main" id="{00000000-0008-0000-0500-000062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15" name="Text Box 79">
          <a:extLst>
            <a:ext uri="{FF2B5EF4-FFF2-40B4-BE49-F238E27FC236}">
              <a16:creationId xmlns="" xmlns:a16="http://schemas.microsoft.com/office/drawing/2014/main" id="{00000000-0008-0000-0500-000063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16" name="Text Box 78">
          <a:extLst>
            <a:ext uri="{FF2B5EF4-FFF2-40B4-BE49-F238E27FC236}">
              <a16:creationId xmlns="" xmlns:a16="http://schemas.microsoft.com/office/drawing/2014/main" id="{00000000-0008-0000-0500-000064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17" name="Text Box 79">
          <a:extLst>
            <a:ext uri="{FF2B5EF4-FFF2-40B4-BE49-F238E27FC236}">
              <a16:creationId xmlns="" xmlns:a16="http://schemas.microsoft.com/office/drawing/2014/main" id="{00000000-0008-0000-0500-000065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18" name="Text Box 78">
          <a:extLst>
            <a:ext uri="{FF2B5EF4-FFF2-40B4-BE49-F238E27FC236}">
              <a16:creationId xmlns="" xmlns:a16="http://schemas.microsoft.com/office/drawing/2014/main" id="{00000000-0008-0000-0500-000066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19" name="Text Box 79">
          <a:extLst>
            <a:ext uri="{FF2B5EF4-FFF2-40B4-BE49-F238E27FC236}">
              <a16:creationId xmlns="" xmlns:a16="http://schemas.microsoft.com/office/drawing/2014/main" id="{00000000-0008-0000-0500-000067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20" name="Text Box 78">
          <a:extLst>
            <a:ext uri="{FF2B5EF4-FFF2-40B4-BE49-F238E27FC236}">
              <a16:creationId xmlns="" xmlns:a16="http://schemas.microsoft.com/office/drawing/2014/main" id="{00000000-0008-0000-0500-000068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21" name="Text Box 79">
          <a:extLst>
            <a:ext uri="{FF2B5EF4-FFF2-40B4-BE49-F238E27FC236}">
              <a16:creationId xmlns="" xmlns:a16="http://schemas.microsoft.com/office/drawing/2014/main" id="{00000000-0008-0000-0500-000069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22" name="Text Box 78">
          <a:extLst>
            <a:ext uri="{FF2B5EF4-FFF2-40B4-BE49-F238E27FC236}">
              <a16:creationId xmlns="" xmlns:a16="http://schemas.microsoft.com/office/drawing/2014/main" id="{00000000-0008-0000-0500-00006A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23" name="Text Box 79">
          <a:extLst>
            <a:ext uri="{FF2B5EF4-FFF2-40B4-BE49-F238E27FC236}">
              <a16:creationId xmlns="" xmlns:a16="http://schemas.microsoft.com/office/drawing/2014/main" id="{00000000-0008-0000-0500-00006B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24" name="Text Box 78">
          <a:extLst>
            <a:ext uri="{FF2B5EF4-FFF2-40B4-BE49-F238E27FC236}">
              <a16:creationId xmlns="" xmlns:a16="http://schemas.microsoft.com/office/drawing/2014/main" id="{00000000-0008-0000-0500-00006C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25" name="Text Box 79">
          <a:extLst>
            <a:ext uri="{FF2B5EF4-FFF2-40B4-BE49-F238E27FC236}">
              <a16:creationId xmlns="" xmlns:a16="http://schemas.microsoft.com/office/drawing/2014/main" id="{00000000-0008-0000-0500-00006D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26" name="Text Box 78">
          <a:extLst>
            <a:ext uri="{FF2B5EF4-FFF2-40B4-BE49-F238E27FC236}">
              <a16:creationId xmlns="" xmlns:a16="http://schemas.microsoft.com/office/drawing/2014/main" id="{00000000-0008-0000-0500-00006E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27" name="Text Box 79">
          <a:extLst>
            <a:ext uri="{FF2B5EF4-FFF2-40B4-BE49-F238E27FC236}">
              <a16:creationId xmlns="" xmlns:a16="http://schemas.microsoft.com/office/drawing/2014/main" id="{00000000-0008-0000-0500-00006F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28" name="Text Box 78">
          <a:extLst>
            <a:ext uri="{FF2B5EF4-FFF2-40B4-BE49-F238E27FC236}">
              <a16:creationId xmlns="" xmlns:a16="http://schemas.microsoft.com/office/drawing/2014/main" id="{00000000-0008-0000-0500-000070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29" name="Text Box 79">
          <a:extLst>
            <a:ext uri="{FF2B5EF4-FFF2-40B4-BE49-F238E27FC236}">
              <a16:creationId xmlns="" xmlns:a16="http://schemas.microsoft.com/office/drawing/2014/main" id="{00000000-0008-0000-0500-000071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30" name="Text Box 78">
          <a:extLst>
            <a:ext uri="{FF2B5EF4-FFF2-40B4-BE49-F238E27FC236}">
              <a16:creationId xmlns="" xmlns:a16="http://schemas.microsoft.com/office/drawing/2014/main" id="{00000000-0008-0000-0500-000072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31" name="Text Box 79">
          <a:extLst>
            <a:ext uri="{FF2B5EF4-FFF2-40B4-BE49-F238E27FC236}">
              <a16:creationId xmlns="" xmlns:a16="http://schemas.microsoft.com/office/drawing/2014/main" id="{00000000-0008-0000-0500-000073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32" name="Text Box 78">
          <a:extLst>
            <a:ext uri="{FF2B5EF4-FFF2-40B4-BE49-F238E27FC236}">
              <a16:creationId xmlns="" xmlns:a16="http://schemas.microsoft.com/office/drawing/2014/main" id="{00000000-0008-0000-0500-000074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33" name="Text Box 79">
          <a:extLst>
            <a:ext uri="{FF2B5EF4-FFF2-40B4-BE49-F238E27FC236}">
              <a16:creationId xmlns="" xmlns:a16="http://schemas.microsoft.com/office/drawing/2014/main" id="{00000000-0008-0000-0500-000075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34" name="Text Box 78">
          <a:extLst>
            <a:ext uri="{FF2B5EF4-FFF2-40B4-BE49-F238E27FC236}">
              <a16:creationId xmlns="" xmlns:a16="http://schemas.microsoft.com/office/drawing/2014/main" id="{00000000-0008-0000-0500-000076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35" name="Text Box 79">
          <a:extLst>
            <a:ext uri="{FF2B5EF4-FFF2-40B4-BE49-F238E27FC236}">
              <a16:creationId xmlns="" xmlns:a16="http://schemas.microsoft.com/office/drawing/2014/main" id="{00000000-0008-0000-0500-000077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36" name="Text Box 78">
          <a:extLst>
            <a:ext uri="{FF2B5EF4-FFF2-40B4-BE49-F238E27FC236}">
              <a16:creationId xmlns="" xmlns:a16="http://schemas.microsoft.com/office/drawing/2014/main" id="{00000000-0008-0000-0500-000078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37" name="Text Box 79">
          <a:extLst>
            <a:ext uri="{FF2B5EF4-FFF2-40B4-BE49-F238E27FC236}">
              <a16:creationId xmlns="" xmlns:a16="http://schemas.microsoft.com/office/drawing/2014/main" id="{00000000-0008-0000-0500-000079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38" name="Text Box 78">
          <a:extLst>
            <a:ext uri="{FF2B5EF4-FFF2-40B4-BE49-F238E27FC236}">
              <a16:creationId xmlns="" xmlns:a16="http://schemas.microsoft.com/office/drawing/2014/main" id="{00000000-0008-0000-0500-00007A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39" name="Text Box 79">
          <a:extLst>
            <a:ext uri="{FF2B5EF4-FFF2-40B4-BE49-F238E27FC236}">
              <a16:creationId xmlns="" xmlns:a16="http://schemas.microsoft.com/office/drawing/2014/main" id="{00000000-0008-0000-0500-00007B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40" name="Text Box 78">
          <a:extLst>
            <a:ext uri="{FF2B5EF4-FFF2-40B4-BE49-F238E27FC236}">
              <a16:creationId xmlns="" xmlns:a16="http://schemas.microsoft.com/office/drawing/2014/main" id="{00000000-0008-0000-0500-00007C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41" name="Text Box 79">
          <a:extLst>
            <a:ext uri="{FF2B5EF4-FFF2-40B4-BE49-F238E27FC236}">
              <a16:creationId xmlns="" xmlns:a16="http://schemas.microsoft.com/office/drawing/2014/main" id="{00000000-0008-0000-0500-00007D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42" name="Text Box 78">
          <a:extLst>
            <a:ext uri="{FF2B5EF4-FFF2-40B4-BE49-F238E27FC236}">
              <a16:creationId xmlns="" xmlns:a16="http://schemas.microsoft.com/office/drawing/2014/main" id="{00000000-0008-0000-0500-00007E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43" name="Text Box 79">
          <a:extLst>
            <a:ext uri="{FF2B5EF4-FFF2-40B4-BE49-F238E27FC236}">
              <a16:creationId xmlns="" xmlns:a16="http://schemas.microsoft.com/office/drawing/2014/main" id="{00000000-0008-0000-0500-00007F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44" name="Text Box 78">
          <a:extLst>
            <a:ext uri="{FF2B5EF4-FFF2-40B4-BE49-F238E27FC236}">
              <a16:creationId xmlns="" xmlns:a16="http://schemas.microsoft.com/office/drawing/2014/main" id="{00000000-0008-0000-0500-000080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45" name="Text Box 79">
          <a:extLst>
            <a:ext uri="{FF2B5EF4-FFF2-40B4-BE49-F238E27FC236}">
              <a16:creationId xmlns="" xmlns:a16="http://schemas.microsoft.com/office/drawing/2014/main" id="{00000000-0008-0000-0500-000081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46" name="Text Box 78">
          <a:extLst>
            <a:ext uri="{FF2B5EF4-FFF2-40B4-BE49-F238E27FC236}">
              <a16:creationId xmlns="" xmlns:a16="http://schemas.microsoft.com/office/drawing/2014/main" id="{00000000-0008-0000-0500-000082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47" name="Text Box 79">
          <a:extLst>
            <a:ext uri="{FF2B5EF4-FFF2-40B4-BE49-F238E27FC236}">
              <a16:creationId xmlns="" xmlns:a16="http://schemas.microsoft.com/office/drawing/2014/main" id="{00000000-0008-0000-0500-000083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48" name="Text Box 78">
          <a:extLst>
            <a:ext uri="{FF2B5EF4-FFF2-40B4-BE49-F238E27FC236}">
              <a16:creationId xmlns="" xmlns:a16="http://schemas.microsoft.com/office/drawing/2014/main" id="{00000000-0008-0000-0500-000084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49" name="Text Box 79">
          <a:extLst>
            <a:ext uri="{FF2B5EF4-FFF2-40B4-BE49-F238E27FC236}">
              <a16:creationId xmlns="" xmlns:a16="http://schemas.microsoft.com/office/drawing/2014/main" id="{00000000-0008-0000-0500-000085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50" name="Text Box 78">
          <a:extLst>
            <a:ext uri="{FF2B5EF4-FFF2-40B4-BE49-F238E27FC236}">
              <a16:creationId xmlns="" xmlns:a16="http://schemas.microsoft.com/office/drawing/2014/main" id="{00000000-0008-0000-0500-000086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51" name="Text Box 79">
          <a:extLst>
            <a:ext uri="{FF2B5EF4-FFF2-40B4-BE49-F238E27FC236}">
              <a16:creationId xmlns="" xmlns:a16="http://schemas.microsoft.com/office/drawing/2014/main" id="{00000000-0008-0000-0500-000087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52" name="Text Box 78">
          <a:extLst>
            <a:ext uri="{FF2B5EF4-FFF2-40B4-BE49-F238E27FC236}">
              <a16:creationId xmlns="" xmlns:a16="http://schemas.microsoft.com/office/drawing/2014/main" id="{00000000-0008-0000-0500-000088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53" name="Text Box 79">
          <a:extLst>
            <a:ext uri="{FF2B5EF4-FFF2-40B4-BE49-F238E27FC236}">
              <a16:creationId xmlns="" xmlns:a16="http://schemas.microsoft.com/office/drawing/2014/main" id="{00000000-0008-0000-0500-000089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54" name="Text Box 78">
          <a:extLst>
            <a:ext uri="{FF2B5EF4-FFF2-40B4-BE49-F238E27FC236}">
              <a16:creationId xmlns="" xmlns:a16="http://schemas.microsoft.com/office/drawing/2014/main" id="{00000000-0008-0000-0500-00008A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55" name="Text Box 79">
          <a:extLst>
            <a:ext uri="{FF2B5EF4-FFF2-40B4-BE49-F238E27FC236}">
              <a16:creationId xmlns="" xmlns:a16="http://schemas.microsoft.com/office/drawing/2014/main" id="{00000000-0008-0000-0500-00008B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56" name="Text Box 78">
          <a:extLst>
            <a:ext uri="{FF2B5EF4-FFF2-40B4-BE49-F238E27FC236}">
              <a16:creationId xmlns="" xmlns:a16="http://schemas.microsoft.com/office/drawing/2014/main" id="{00000000-0008-0000-0500-00008C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57" name="Text Box 79">
          <a:extLst>
            <a:ext uri="{FF2B5EF4-FFF2-40B4-BE49-F238E27FC236}">
              <a16:creationId xmlns="" xmlns:a16="http://schemas.microsoft.com/office/drawing/2014/main" id="{00000000-0008-0000-0500-00008D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58" name="Text Box 78">
          <a:extLst>
            <a:ext uri="{FF2B5EF4-FFF2-40B4-BE49-F238E27FC236}">
              <a16:creationId xmlns="" xmlns:a16="http://schemas.microsoft.com/office/drawing/2014/main" id="{00000000-0008-0000-0500-00008E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59" name="Text Box 79">
          <a:extLst>
            <a:ext uri="{FF2B5EF4-FFF2-40B4-BE49-F238E27FC236}">
              <a16:creationId xmlns="" xmlns:a16="http://schemas.microsoft.com/office/drawing/2014/main" id="{00000000-0008-0000-0500-00008F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60" name="Text Box 78">
          <a:extLst>
            <a:ext uri="{FF2B5EF4-FFF2-40B4-BE49-F238E27FC236}">
              <a16:creationId xmlns="" xmlns:a16="http://schemas.microsoft.com/office/drawing/2014/main" id="{00000000-0008-0000-0500-000090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61" name="Text Box 79">
          <a:extLst>
            <a:ext uri="{FF2B5EF4-FFF2-40B4-BE49-F238E27FC236}">
              <a16:creationId xmlns="" xmlns:a16="http://schemas.microsoft.com/office/drawing/2014/main" id="{00000000-0008-0000-0500-000091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62" name="Text Box 78">
          <a:extLst>
            <a:ext uri="{FF2B5EF4-FFF2-40B4-BE49-F238E27FC236}">
              <a16:creationId xmlns="" xmlns:a16="http://schemas.microsoft.com/office/drawing/2014/main" id="{00000000-0008-0000-0500-000092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63" name="Text Box 79">
          <a:extLst>
            <a:ext uri="{FF2B5EF4-FFF2-40B4-BE49-F238E27FC236}">
              <a16:creationId xmlns="" xmlns:a16="http://schemas.microsoft.com/office/drawing/2014/main" id="{00000000-0008-0000-0500-000093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64" name="Text Box 78">
          <a:extLst>
            <a:ext uri="{FF2B5EF4-FFF2-40B4-BE49-F238E27FC236}">
              <a16:creationId xmlns="" xmlns:a16="http://schemas.microsoft.com/office/drawing/2014/main" id="{00000000-0008-0000-0500-000094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65" name="Text Box 79">
          <a:extLst>
            <a:ext uri="{FF2B5EF4-FFF2-40B4-BE49-F238E27FC236}">
              <a16:creationId xmlns="" xmlns:a16="http://schemas.microsoft.com/office/drawing/2014/main" id="{00000000-0008-0000-0500-000095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66" name="Text Box 78">
          <a:extLst>
            <a:ext uri="{FF2B5EF4-FFF2-40B4-BE49-F238E27FC236}">
              <a16:creationId xmlns="" xmlns:a16="http://schemas.microsoft.com/office/drawing/2014/main" id="{00000000-0008-0000-0500-000096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67" name="Text Box 79">
          <a:extLst>
            <a:ext uri="{FF2B5EF4-FFF2-40B4-BE49-F238E27FC236}">
              <a16:creationId xmlns="" xmlns:a16="http://schemas.microsoft.com/office/drawing/2014/main" id="{00000000-0008-0000-0500-000097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68" name="Text Box 78">
          <a:extLst>
            <a:ext uri="{FF2B5EF4-FFF2-40B4-BE49-F238E27FC236}">
              <a16:creationId xmlns="" xmlns:a16="http://schemas.microsoft.com/office/drawing/2014/main" id="{00000000-0008-0000-0500-000098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69" name="Text Box 79">
          <a:extLst>
            <a:ext uri="{FF2B5EF4-FFF2-40B4-BE49-F238E27FC236}">
              <a16:creationId xmlns="" xmlns:a16="http://schemas.microsoft.com/office/drawing/2014/main" id="{00000000-0008-0000-0500-000099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70" name="Text Box 78">
          <a:extLst>
            <a:ext uri="{FF2B5EF4-FFF2-40B4-BE49-F238E27FC236}">
              <a16:creationId xmlns="" xmlns:a16="http://schemas.microsoft.com/office/drawing/2014/main" id="{00000000-0008-0000-0500-00009A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71" name="Text Box 79">
          <a:extLst>
            <a:ext uri="{FF2B5EF4-FFF2-40B4-BE49-F238E27FC236}">
              <a16:creationId xmlns="" xmlns:a16="http://schemas.microsoft.com/office/drawing/2014/main" id="{00000000-0008-0000-0500-00009B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72" name="Text Box 78">
          <a:extLst>
            <a:ext uri="{FF2B5EF4-FFF2-40B4-BE49-F238E27FC236}">
              <a16:creationId xmlns="" xmlns:a16="http://schemas.microsoft.com/office/drawing/2014/main" id="{00000000-0008-0000-0500-00009C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73" name="Text Box 79">
          <a:extLst>
            <a:ext uri="{FF2B5EF4-FFF2-40B4-BE49-F238E27FC236}">
              <a16:creationId xmlns="" xmlns:a16="http://schemas.microsoft.com/office/drawing/2014/main" id="{00000000-0008-0000-0500-00009D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74" name="Text Box 78">
          <a:extLst>
            <a:ext uri="{FF2B5EF4-FFF2-40B4-BE49-F238E27FC236}">
              <a16:creationId xmlns="" xmlns:a16="http://schemas.microsoft.com/office/drawing/2014/main" id="{00000000-0008-0000-0500-00009E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75" name="Text Box 79">
          <a:extLst>
            <a:ext uri="{FF2B5EF4-FFF2-40B4-BE49-F238E27FC236}">
              <a16:creationId xmlns="" xmlns:a16="http://schemas.microsoft.com/office/drawing/2014/main" id="{00000000-0008-0000-0500-00009F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76" name="Text Box 78">
          <a:extLst>
            <a:ext uri="{FF2B5EF4-FFF2-40B4-BE49-F238E27FC236}">
              <a16:creationId xmlns="" xmlns:a16="http://schemas.microsoft.com/office/drawing/2014/main" id="{00000000-0008-0000-0500-0000A0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77" name="Text Box 79">
          <a:extLst>
            <a:ext uri="{FF2B5EF4-FFF2-40B4-BE49-F238E27FC236}">
              <a16:creationId xmlns="" xmlns:a16="http://schemas.microsoft.com/office/drawing/2014/main" id="{00000000-0008-0000-0500-0000A1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78" name="Text Box 78">
          <a:extLst>
            <a:ext uri="{FF2B5EF4-FFF2-40B4-BE49-F238E27FC236}">
              <a16:creationId xmlns="" xmlns:a16="http://schemas.microsoft.com/office/drawing/2014/main" id="{00000000-0008-0000-0500-0000A2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79" name="Text Box 79">
          <a:extLst>
            <a:ext uri="{FF2B5EF4-FFF2-40B4-BE49-F238E27FC236}">
              <a16:creationId xmlns="" xmlns:a16="http://schemas.microsoft.com/office/drawing/2014/main" id="{00000000-0008-0000-0500-0000A3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80" name="Text Box 78">
          <a:extLst>
            <a:ext uri="{FF2B5EF4-FFF2-40B4-BE49-F238E27FC236}">
              <a16:creationId xmlns="" xmlns:a16="http://schemas.microsoft.com/office/drawing/2014/main" id="{00000000-0008-0000-0500-0000A4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81" name="Text Box 79">
          <a:extLst>
            <a:ext uri="{FF2B5EF4-FFF2-40B4-BE49-F238E27FC236}">
              <a16:creationId xmlns="" xmlns:a16="http://schemas.microsoft.com/office/drawing/2014/main" id="{00000000-0008-0000-0500-0000A5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82" name="Text Box 78">
          <a:extLst>
            <a:ext uri="{FF2B5EF4-FFF2-40B4-BE49-F238E27FC236}">
              <a16:creationId xmlns="" xmlns:a16="http://schemas.microsoft.com/office/drawing/2014/main" id="{00000000-0008-0000-0500-0000A6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83" name="Text Box 79">
          <a:extLst>
            <a:ext uri="{FF2B5EF4-FFF2-40B4-BE49-F238E27FC236}">
              <a16:creationId xmlns="" xmlns:a16="http://schemas.microsoft.com/office/drawing/2014/main" id="{00000000-0008-0000-0500-0000A7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84" name="Text Box 78">
          <a:extLst>
            <a:ext uri="{FF2B5EF4-FFF2-40B4-BE49-F238E27FC236}">
              <a16:creationId xmlns="" xmlns:a16="http://schemas.microsoft.com/office/drawing/2014/main" id="{00000000-0008-0000-0500-0000A8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85" name="Text Box 79">
          <a:extLst>
            <a:ext uri="{FF2B5EF4-FFF2-40B4-BE49-F238E27FC236}">
              <a16:creationId xmlns="" xmlns:a16="http://schemas.microsoft.com/office/drawing/2014/main" id="{00000000-0008-0000-0500-0000A9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86" name="Text Box 78">
          <a:extLst>
            <a:ext uri="{FF2B5EF4-FFF2-40B4-BE49-F238E27FC236}">
              <a16:creationId xmlns="" xmlns:a16="http://schemas.microsoft.com/office/drawing/2014/main" id="{00000000-0008-0000-0500-0000AA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87" name="Text Box 79">
          <a:extLst>
            <a:ext uri="{FF2B5EF4-FFF2-40B4-BE49-F238E27FC236}">
              <a16:creationId xmlns="" xmlns:a16="http://schemas.microsoft.com/office/drawing/2014/main" id="{00000000-0008-0000-0500-0000AB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88" name="Text Box 78">
          <a:extLst>
            <a:ext uri="{FF2B5EF4-FFF2-40B4-BE49-F238E27FC236}">
              <a16:creationId xmlns="" xmlns:a16="http://schemas.microsoft.com/office/drawing/2014/main" id="{00000000-0008-0000-0500-0000AC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89" name="Text Box 79">
          <a:extLst>
            <a:ext uri="{FF2B5EF4-FFF2-40B4-BE49-F238E27FC236}">
              <a16:creationId xmlns="" xmlns:a16="http://schemas.microsoft.com/office/drawing/2014/main" id="{00000000-0008-0000-0500-0000AD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90" name="Text Box 78">
          <a:extLst>
            <a:ext uri="{FF2B5EF4-FFF2-40B4-BE49-F238E27FC236}">
              <a16:creationId xmlns="" xmlns:a16="http://schemas.microsoft.com/office/drawing/2014/main" id="{00000000-0008-0000-0500-0000AE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91" name="Text Box 79">
          <a:extLst>
            <a:ext uri="{FF2B5EF4-FFF2-40B4-BE49-F238E27FC236}">
              <a16:creationId xmlns="" xmlns:a16="http://schemas.microsoft.com/office/drawing/2014/main" id="{00000000-0008-0000-0500-0000AF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92" name="Text Box 78">
          <a:extLst>
            <a:ext uri="{FF2B5EF4-FFF2-40B4-BE49-F238E27FC236}">
              <a16:creationId xmlns="" xmlns:a16="http://schemas.microsoft.com/office/drawing/2014/main" id="{00000000-0008-0000-0500-0000B0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93" name="Text Box 79">
          <a:extLst>
            <a:ext uri="{FF2B5EF4-FFF2-40B4-BE49-F238E27FC236}">
              <a16:creationId xmlns="" xmlns:a16="http://schemas.microsoft.com/office/drawing/2014/main" id="{00000000-0008-0000-0500-0000B1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94" name="Text Box 78">
          <a:extLst>
            <a:ext uri="{FF2B5EF4-FFF2-40B4-BE49-F238E27FC236}">
              <a16:creationId xmlns="" xmlns:a16="http://schemas.microsoft.com/office/drawing/2014/main" id="{00000000-0008-0000-0500-0000B2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95" name="Text Box 79">
          <a:extLst>
            <a:ext uri="{FF2B5EF4-FFF2-40B4-BE49-F238E27FC236}">
              <a16:creationId xmlns="" xmlns:a16="http://schemas.microsoft.com/office/drawing/2014/main" id="{00000000-0008-0000-0500-0000B3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96" name="Text Box 78">
          <a:extLst>
            <a:ext uri="{FF2B5EF4-FFF2-40B4-BE49-F238E27FC236}">
              <a16:creationId xmlns="" xmlns:a16="http://schemas.microsoft.com/office/drawing/2014/main" id="{00000000-0008-0000-0500-0000B4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97" name="Text Box 79">
          <a:extLst>
            <a:ext uri="{FF2B5EF4-FFF2-40B4-BE49-F238E27FC236}">
              <a16:creationId xmlns="" xmlns:a16="http://schemas.microsoft.com/office/drawing/2014/main" id="{00000000-0008-0000-0500-0000B5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98" name="Text Box 78">
          <a:extLst>
            <a:ext uri="{FF2B5EF4-FFF2-40B4-BE49-F238E27FC236}">
              <a16:creationId xmlns="" xmlns:a16="http://schemas.microsoft.com/office/drawing/2014/main" id="{00000000-0008-0000-0500-0000B6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2999" name="Text Box 79">
          <a:extLst>
            <a:ext uri="{FF2B5EF4-FFF2-40B4-BE49-F238E27FC236}">
              <a16:creationId xmlns="" xmlns:a16="http://schemas.microsoft.com/office/drawing/2014/main" id="{00000000-0008-0000-0500-0000B7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00" name="Text Box 78">
          <a:extLst>
            <a:ext uri="{FF2B5EF4-FFF2-40B4-BE49-F238E27FC236}">
              <a16:creationId xmlns="" xmlns:a16="http://schemas.microsoft.com/office/drawing/2014/main" id="{00000000-0008-0000-0500-0000B8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01" name="Text Box 79">
          <a:extLst>
            <a:ext uri="{FF2B5EF4-FFF2-40B4-BE49-F238E27FC236}">
              <a16:creationId xmlns="" xmlns:a16="http://schemas.microsoft.com/office/drawing/2014/main" id="{00000000-0008-0000-0500-0000B9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02" name="Text Box 78">
          <a:extLst>
            <a:ext uri="{FF2B5EF4-FFF2-40B4-BE49-F238E27FC236}">
              <a16:creationId xmlns="" xmlns:a16="http://schemas.microsoft.com/office/drawing/2014/main" id="{00000000-0008-0000-0500-0000BA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03" name="Text Box 79">
          <a:extLst>
            <a:ext uri="{FF2B5EF4-FFF2-40B4-BE49-F238E27FC236}">
              <a16:creationId xmlns="" xmlns:a16="http://schemas.microsoft.com/office/drawing/2014/main" id="{00000000-0008-0000-0500-0000BB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04" name="Text Box 78">
          <a:extLst>
            <a:ext uri="{FF2B5EF4-FFF2-40B4-BE49-F238E27FC236}">
              <a16:creationId xmlns="" xmlns:a16="http://schemas.microsoft.com/office/drawing/2014/main" id="{00000000-0008-0000-0500-0000BC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05" name="Text Box 79">
          <a:extLst>
            <a:ext uri="{FF2B5EF4-FFF2-40B4-BE49-F238E27FC236}">
              <a16:creationId xmlns="" xmlns:a16="http://schemas.microsoft.com/office/drawing/2014/main" id="{00000000-0008-0000-0500-0000BD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06" name="Text Box 78">
          <a:extLst>
            <a:ext uri="{FF2B5EF4-FFF2-40B4-BE49-F238E27FC236}">
              <a16:creationId xmlns="" xmlns:a16="http://schemas.microsoft.com/office/drawing/2014/main" id="{00000000-0008-0000-0500-0000BE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07" name="Text Box 79">
          <a:extLst>
            <a:ext uri="{FF2B5EF4-FFF2-40B4-BE49-F238E27FC236}">
              <a16:creationId xmlns="" xmlns:a16="http://schemas.microsoft.com/office/drawing/2014/main" id="{00000000-0008-0000-0500-0000BF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08" name="Text Box 78">
          <a:extLst>
            <a:ext uri="{FF2B5EF4-FFF2-40B4-BE49-F238E27FC236}">
              <a16:creationId xmlns="" xmlns:a16="http://schemas.microsoft.com/office/drawing/2014/main" id="{00000000-0008-0000-0500-0000C0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09" name="Text Box 79">
          <a:extLst>
            <a:ext uri="{FF2B5EF4-FFF2-40B4-BE49-F238E27FC236}">
              <a16:creationId xmlns="" xmlns:a16="http://schemas.microsoft.com/office/drawing/2014/main" id="{00000000-0008-0000-0500-0000C1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10" name="Text Box 78">
          <a:extLst>
            <a:ext uri="{FF2B5EF4-FFF2-40B4-BE49-F238E27FC236}">
              <a16:creationId xmlns="" xmlns:a16="http://schemas.microsoft.com/office/drawing/2014/main" id="{00000000-0008-0000-0500-0000C2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11" name="Text Box 79">
          <a:extLst>
            <a:ext uri="{FF2B5EF4-FFF2-40B4-BE49-F238E27FC236}">
              <a16:creationId xmlns="" xmlns:a16="http://schemas.microsoft.com/office/drawing/2014/main" id="{00000000-0008-0000-0500-0000C3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12" name="Text Box 78">
          <a:extLst>
            <a:ext uri="{FF2B5EF4-FFF2-40B4-BE49-F238E27FC236}">
              <a16:creationId xmlns="" xmlns:a16="http://schemas.microsoft.com/office/drawing/2014/main" id="{00000000-0008-0000-0500-0000C4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13" name="Text Box 79">
          <a:extLst>
            <a:ext uri="{FF2B5EF4-FFF2-40B4-BE49-F238E27FC236}">
              <a16:creationId xmlns="" xmlns:a16="http://schemas.microsoft.com/office/drawing/2014/main" id="{00000000-0008-0000-0500-0000C5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14" name="Text Box 78">
          <a:extLst>
            <a:ext uri="{FF2B5EF4-FFF2-40B4-BE49-F238E27FC236}">
              <a16:creationId xmlns="" xmlns:a16="http://schemas.microsoft.com/office/drawing/2014/main" id="{00000000-0008-0000-0500-0000C6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15" name="Text Box 79">
          <a:extLst>
            <a:ext uri="{FF2B5EF4-FFF2-40B4-BE49-F238E27FC236}">
              <a16:creationId xmlns="" xmlns:a16="http://schemas.microsoft.com/office/drawing/2014/main" id="{00000000-0008-0000-0500-0000C7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16" name="Text Box 78">
          <a:extLst>
            <a:ext uri="{FF2B5EF4-FFF2-40B4-BE49-F238E27FC236}">
              <a16:creationId xmlns="" xmlns:a16="http://schemas.microsoft.com/office/drawing/2014/main" id="{00000000-0008-0000-0500-0000C8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17" name="Text Box 79">
          <a:extLst>
            <a:ext uri="{FF2B5EF4-FFF2-40B4-BE49-F238E27FC236}">
              <a16:creationId xmlns="" xmlns:a16="http://schemas.microsoft.com/office/drawing/2014/main" id="{00000000-0008-0000-0500-0000C9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18" name="Text Box 78">
          <a:extLst>
            <a:ext uri="{FF2B5EF4-FFF2-40B4-BE49-F238E27FC236}">
              <a16:creationId xmlns="" xmlns:a16="http://schemas.microsoft.com/office/drawing/2014/main" id="{00000000-0008-0000-0500-0000CA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19" name="Text Box 79">
          <a:extLst>
            <a:ext uri="{FF2B5EF4-FFF2-40B4-BE49-F238E27FC236}">
              <a16:creationId xmlns="" xmlns:a16="http://schemas.microsoft.com/office/drawing/2014/main" id="{00000000-0008-0000-0500-0000CB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20" name="Text Box 78">
          <a:extLst>
            <a:ext uri="{FF2B5EF4-FFF2-40B4-BE49-F238E27FC236}">
              <a16:creationId xmlns="" xmlns:a16="http://schemas.microsoft.com/office/drawing/2014/main" id="{00000000-0008-0000-0500-0000CC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21" name="Text Box 79">
          <a:extLst>
            <a:ext uri="{FF2B5EF4-FFF2-40B4-BE49-F238E27FC236}">
              <a16:creationId xmlns="" xmlns:a16="http://schemas.microsoft.com/office/drawing/2014/main" id="{00000000-0008-0000-0500-0000CD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22" name="Text Box 78">
          <a:extLst>
            <a:ext uri="{FF2B5EF4-FFF2-40B4-BE49-F238E27FC236}">
              <a16:creationId xmlns="" xmlns:a16="http://schemas.microsoft.com/office/drawing/2014/main" id="{00000000-0008-0000-0500-0000CE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23" name="Text Box 79">
          <a:extLst>
            <a:ext uri="{FF2B5EF4-FFF2-40B4-BE49-F238E27FC236}">
              <a16:creationId xmlns="" xmlns:a16="http://schemas.microsoft.com/office/drawing/2014/main" id="{00000000-0008-0000-0500-0000CF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24" name="Text Box 78">
          <a:extLst>
            <a:ext uri="{FF2B5EF4-FFF2-40B4-BE49-F238E27FC236}">
              <a16:creationId xmlns="" xmlns:a16="http://schemas.microsoft.com/office/drawing/2014/main" id="{00000000-0008-0000-0500-0000D0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25" name="Text Box 79">
          <a:extLst>
            <a:ext uri="{FF2B5EF4-FFF2-40B4-BE49-F238E27FC236}">
              <a16:creationId xmlns="" xmlns:a16="http://schemas.microsoft.com/office/drawing/2014/main" id="{00000000-0008-0000-0500-0000D1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26" name="Text Box 78">
          <a:extLst>
            <a:ext uri="{FF2B5EF4-FFF2-40B4-BE49-F238E27FC236}">
              <a16:creationId xmlns="" xmlns:a16="http://schemas.microsoft.com/office/drawing/2014/main" id="{00000000-0008-0000-0500-0000D2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27" name="Text Box 79">
          <a:extLst>
            <a:ext uri="{FF2B5EF4-FFF2-40B4-BE49-F238E27FC236}">
              <a16:creationId xmlns="" xmlns:a16="http://schemas.microsoft.com/office/drawing/2014/main" id="{00000000-0008-0000-0500-0000D3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28" name="Text Box 78">
          <a:extLst>
            <a:ext uri="{FF2B5EF4-FFF2-40B4-BE49-F238E27FC236}">
              <a16:creationId xmlns="" xmlns:a16="http://schemas.microsoft.com/office/drawing/2014/main" id="{00000000-0008-0000-0500-0000D4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29" name="Text Box 79">
          <a:extLst>
            <a:ext uri="{FF2B5EF4-FFF2-40B4-BE49-F238E27FC236}">
              <a16:creationId xmlns="" xmlns:a16="http://schemas.microsoft.com/office/drawing/2014/main" id="{00000000-0008-0000-0500-0000D5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30" name="Text Box 78">
          <a:extLst>
            <a:ext uri="{FF2B5EF4-FFF2-40B4-BE49-F238E27FC236}">
              <a16:creationId xmlns="" xmlns:a16="http://schemas.microsoft.com/office/drawing/2014/main" id="{00000000-0008-0000-0500-0000D6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31" name="Text Box 79">
          <a:extLst>
            <a:ext uri="{FF2B5EF4-FFF2-40B4-BE49-F238E27FC236}">
              <a16:creationId xmlns="" xmlns:a16="http://schemas.microsoft.com/office/drawing/2014/main" id="{00000000-0008-0000-0500-0000D7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32" name="Text Box 78">
          <a:extLst>
            <a:ext uri="{FF2B5EF4-FFF2-40B4-BE49-F238E27FC236}">
              <a16:creationId xmlns="" xmlns:a16="http://schemas.microsoft.com/office/drawing/2014/main" id="{00000000-0008-0000-0500-0000D8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33" name="Text Box 79">
          <a:extLst>
            <a:ext uri="{FF2B5EF4-FFF2-40B4-BE49-F238E27FC236}">
              <a16:creationId xmlns="" xmlns:a16="http://schemas.microsoft.com/office/drawing/2014/main" id="{00000000-0008-0000-0500-0000D9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34" name="Text Box 78">
          <a:extLst>
            <a:ext uri="{FF2B5EF4-FFF2-40B4-BE49-F238E27FC236}">
              <a16:creationId xmlns="" xmlns:a16="http://schemas.microsoft.com/office/drawing/2014/main" id="{00000000-0008-0000-0500-0000DA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35" name="Text Box 79">
          <a:extLst>
            <a:ext uri="{FF2B5EF4-FFF2-40B4-BE49-F238E27FC236}">
              <a16:creationId xmlns="" xmlns:a16="http://schemas.microsoft.com/office/drawing/2014/main" id="{00000000-0008-0000-0500-0000DB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36" name="Text Box 78">
          <a:extLst>
            <a:ext uri="{FF2B5EF4-FFF2-40B4-BE49-F238E27FC236}">
              <a16:creationId xmlns="" xmlns:a16="http://schemas.microsoft.com/office/drawing/2014/main" id="{00000000-0008-0000-0500-0000DC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37" name="Text Box 79">
          <a:extLst>
            <a:ext uri="{FF2B5EF4-FFF2-40B4-BE49-F238E27FC236}">
              <a16:creationId xmlns="" xmlns:a16="http://schemas.microsoft.com/office/drawing/2014/main" id="{00000000-0008-0000-0500-0000DD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38" name="Text Box 78">
          <a:extLst>
            <a:ext uri="{FF2B5EF4-FFF2-40B4-BE49-F238E27FC236}">
              <a16:creationId xmlns="" xmlns:a16="http://schemas.microsoft.com/office/drawing/2014/main" id="{00000000-0008-0000-0500-0000DE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39" name="Text Box 79">
          <a:extLst>
            <a:ext uri="{FF2B5EF4-FFF2-40B4-BE49-F238E27FC236}">
              <a16:creationId xmlns="" xmlns:a16="http://schemas.microsoft.com/office/drawing/2014/main" id="{00000000-0008-0000-0500-0000DF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40" name="Text Box 78">
          <a:extLst>
            <a:ext uri="{FF2B5EF4-FFF2-40B4-BE49-F238E27FC236}">
              <a16:creationId xmlns="" xmlns:a16="http://schemas.microsoft.com/office/drawing/2014/main" id="{00000000-0008-0000-0500-0000E0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41" name="Text Box 79">
          <a:extLst>
            <a:ext uri="{FF2B5EF4-FFF2-40B4-BE49-F238E27FC236}">
              <a16:creationId xmlns="" xmlns:a16="http://schemas.microsoft.com/office/drawing/2014/main" id="{00000000-0008-0000-0500-0000E1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42" name="Text Box 78">
          <a:extLst>
            <a:ext uri="{FF2B5EF4-FFF2-40B4-BE49-F238E27FC236}">
              <a16:creationId xmlns="" xmlns:a16="http://schemas.microsoft.com/office/drawing/2014/main" id="{00000000-0008-0000-0500-0000E2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43" name="Text Box 79">
          <a:extLst>
            <a:ext uri="{FF2B5EF4-FFF2-40B4-BE49-F238E27FC236}">
              <a16:creationId xmlns="" xmlns:a16="http://schemas.microsoft.com/office/drawing/2014/main" id="{00000000-0008-0000-0500-0000E3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44" name="Text Box 78">
          <a:extLst>
            <a:ext uri="{FF2B5EF4-FFF2-40B4-BE49-F238E27FC236}">
              <a16:creationId xmlns="" xmlns:a16="http://schemas.microsoft.com/office/drawing/2014/main" id="{00000000-0008-0000-0500-0000E4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45" name="Text Box 79">
          <a:extLst>
            <a:ext uri="{FF2B5EF4-FFF2-40B4-BE49-F238E27FC236}">
              <a16:creationId xmlns="" xmlns:a16="http://schemas.microsoft.com/office/drawing/2014/main" id="{00000000-0008-0000-0500-0000E5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46" name="Text Box 78">
          <a:extLst>
            <a:ext uri="{FF2B5EF4-FFF2-40B4-BE49-F238E27FC236}">
              <a16:creationId xmlns="" xmlns:a16="http://schemas.microsoft.com/office/drawing/2014/main" id="{00000000-0008-0000-0500-0000E6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47" name="Text Box 79">
          <a:extLst>
            <a:ext uri="{FF2B5EF4-FFF2-40B4-BE49-F238E27FC236}">
              <a16:creationId xmlns="" xmlns:a16="http://schemas.microsoft.com/office/drawing/2014/main" id="{00000000-0008-0000-0500-0000E7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48" name="Text Box 78">
          <a:extLst>
            <a:ext uri="{FF2B5EF4-FFF2-40B4-BE49-F238E27FC236}">
              <a16:creationId xmlns="" xmlns:a16="http://schemas.microsoft.com/office/drawing/2014/main" id="{00000000-0008-0000-0500-0000E8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49" name="Text Box 79">
          <a:extLst>
            <a:ext uri="{FF2B5EF4-FFF2-40B4-BE49-F238E27FC236}">
              <a16:creationId xmlns="" xmlns:a16="http://schemas.microsoft.com/office/drawing/2014/main" id="{00000000-0008-0000-0500-0000E9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50" name="Text Box 78">
          <a:extLst>
            <a:ext uri="{FF2B5EF4-FFF2-40B4-BE49-F238E27FC236}">
              <a16:creationId xmlns="" xmlns:a16="http://schemas.microsoft.com/office/drawing/2014/main" id="{00000000-0008-0000-0500-0000EA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51" name="Text Box 79">
          <a:extLst>
            <a:ext uri="{FF2B5EF4-FFF2-40B4-BE49-F238E27FC236}">
              <a16:creationId xmlns="" xmlns:a16="http://schemas.microsoft.com/office/drawing/2014/main" id="{00000000-0008-0000-0500-0000EB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52" name="Text Box 78">
          <a:extLst>
            <a:ext uri="{FF2B5EF4-FFF2-40B4-BE49-F238E27FC236}">
              <a16:creationId xmlns="" xmlns:a16="http://schemas.microsoft.com/office/drawing/2014/main" id="{00000000-0008-0000-0500-0000EC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53" name="Text Box 79">
          <a:extLst>
            <a:ext uri="{FF2B5EF4-FFF2-40B4-BE49-F238E27FC236}">
              <a16:creationId xmlns="" xmlns:a16="http://schemas.microsoft.com/office/drawing/2014/main" id="{00000000-0008-0000-0500-0000ED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54" name="Text Box 78">
          <a:extLst>
            <a:ext uri="{FF2B5EF4-FFF2-40B4-BE49-F238E27FC236}">
              <a16:creationId xmlns="" xmlns:a16="http://schemas.microsoft.com/office/drawing/2014/main" id="{00000000-0008-0000-0500-0000EE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55" name="Text Box 79">
          <a:extLst>
            <a:ext uri="{FF2B5EF4-FFF2-40B4-BE49-F238E27FC236}">
              <a16:creationId xmlns="" xmlns:a16="http://schemas.microsoft.com/office/drawing/2014/main" id="{00000000-0008-0000-0500-0000EF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56" name="Text Box 78">
          <a:extLst>
            <a:ext uri="{FF2B5EF4-FFF2-40B4-BE49-F238E27FC236}">
              <a16:creationId xmlns="" xmlns:a16="http://schemas.microsoft.com/office/drawing/2014/main" id="{00000000-0008-0000-0500-0000F0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57" name="Text Box 79">
          <a:extLst>
            <a:ext uri="{FF2B5EF4-FFF2-40B4-BE49-F238E27FC236}">
              <a16:creationId xmlns="" xmlns:a16="http://schemas.microsoft.com/office/drawing/2014/main" id="{00000000-0008-0000-0500-0000F1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58" name="Text Box 78">
          <a:extLst>
            <a:ext uri="{FF2B5EF4-FFF2-40B4-BE49-F238E27FC236}">
              <a16:creationId xmlns="" xmlns:a16="http://schemas.microsoft.com/office/drawing/2014/main" id="{00000000-0008-0000-0500-0000F2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59" name="Text Box 79">
          <a:extLst>
            <a:ext uri="{FF2B5EF4-FFF2-40B4-BE49-F238E27FC236}">
              <a16:creationId xmlns="" xmlns:a16="http://schemas.microsoft.com/office/drawing/2014/main" id="{00000000-0008-0000-0500-0000F3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60" name="Text Box 78">
          <a:extLst>
            <a:ext uri="{FF2B5EF4-FFF2-40B4-BE49-F238E27FC236}">
              <a16:creationId xmlns="" xmlns:a16="http://schemas.microsoft.com/office/drawing/2014/main" id="{00000000-0008-0000-0500-0000F4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61" name="Text Box 79">
          <a:extLst>
            <a:ext uri="{FF2B5EF4-FFF2-40B4-BE49-F238E27FC236}">
              <a16:creationId xmlns="" xmlns:a16="http://schemas.microsoft.com/office/drawing/2014/main" id="{00000000-0008-0000-0500-0000F5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62" name="Text Box 78">
          <a:extLst>
            <a:ext uri="{FF2B5EF4-FFF2-40B4-BE49-F238E27FC236}">
              <a16:creationId xmlns="" xmlns:a16="http://schemas.microsoft.com/office/drawing/2014/main" id="{00000000-0008-0000-0500-0000F6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63" name="Text Box 79">
          <a:extLst>
            <a:ext uri="{FF2B5EF4-FFF2-40B4-BE49-F238E27FC236}">
              <a16:creationId xmlns="" xmlns:a16="http://schemas.microsoft.com/office/drawing/2014/main" id="{00000000-0008-0000-0500-0000F7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64" name="Text Box 78">
          <a:extLst>
            <a:ext uri="{FF2B5EF4-FFF2-40B4-BE49-F238E27FC236}">
              <a16:creationId xmlns="" xmlns:a16="http://schemas.microsoft.com/office/drawing/2014/main" id="{00000000-0008-0000-0500-0000F8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65" name="Text Box 79">
          <a:extLst>
            <a:ext uri="{FF2B5EF4-FFF2-40B4-BE49-F238E27FC236}">
              <a16:creationId xmlns="" xmlns:a16="http://schemas.microsoft.com/office/drawing/2014/main" id="{00000000-0008-0000-0500-0000F9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66" name="Text Box 78">
          <a:extLst>
            <a:ext uri="{FF2B5EF4-FFF2-40B4-BE49-F238E27FC236}">
              <a16:creationId xmlns="" xmlns:a16="http://schemas.microsoft.com/office/drawing/2014/main" id="{00000000-0008-0000-0500-0000FA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67" name="Text Box 79">
          <a:extLst>
            <a:ext uri="{FF2B5EF4-FFF2-40B4-BE49-F238E27FC236}">
              <a16:creationId xmlns="" xmlns:a16="http://schemas.microsoft.com/office/drawing/2014/main" id="{00000000-0008-0000-0500-0000FB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68" name="Text Box 78">
          <a:extLst>
            <a:ext uri="{FF2B5EF4-FFF2-40B4-BE49-F238E27FC236}">
              <a16:creationId xmlns="" xmlns:a16="http://schemas.microsoft.com/office/drawing/2014/main" id="{00000000-0008-0000-0500-0000FC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69" name="Text Box 79">
          <a:extLst>
            <a:ext uri="{FF2B5EF4-FFF2-40B4-BE49-F238E27FC236}">
              <a16:creationId xmlns="" xmlns:a16="http://schemas.microsoft.com/office/drawing/2014/main" id="{00000000-0008-0000-0500-0000FD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70" name="Text Box 78">
          <a:extLst>
            <a:ext uri="{FF2B5EF4-FFF2-40B4-BE49-F238E27FC236}">
              <a16:creationId xmlns="" xmlns:a16="http://schemas.microsoft.com/office/drawing/2014/main" id="{00000000-0008-0000-0500-0000FE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71" name="Text Box 79">
          <a:extLst>
            <a:ext uri="{FF2B5EF4-FFF2-40B4-BE49-F238E27FC236}">
              <a16:creationId xmlns="" xmlns:a16="http://schemas.microsoft.com/office/drawing/2014/main" id="{00000000-0008-0000-0500-0000FF0B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72" name="Text Box 78">
          <a:extLst>
            <a:ext uri="{FF2B5EF4-FFF2-40B4-BE49-F238E27FC236}">
              <a16:creationId xmlns="" xmlns:a16="http://schemas.microsoft.com/office/drawing/2014/main" id="{00000000-0008-0000-0500-000000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73" name="Text Box 79">
          <a:extLst>
            <a:ext uri="{FF2B5EF4-FFF2-40B4-BE49-F238E27FC236}">
              <a16:creationId xmlns="" xmlns:a16="http://schemas.microsoft.com/office/drawing/2014/main" id="{00000000-0008-0000-0500-000001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74" name="Text Box 78">
          <a:extLst>
            <a:ext uri="{FF2B5EF4-FFF2-40B4-BE49-F238E27FC236}">
              <a16:creationId xmlns="" xmlns:a16="http://schemas.microsoft.com/office/drawing/2014/main" id="{00000000-0008-0000-0500-000002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75" name="Text Box 79">
          <a:extLst>
            <a:ext uri="{FF2B5EF4-FFF2-40B4-BE49-F238E27FC236}">
              <a16:creationId xmlns="" xmlns:a16="http://schemas.microsoft.com/office/drawing/2014/main" id="{00000000-0008-0000-0500-000003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76" name="Text Box 78">
          <a:extLst>
            <a:ext uri="{FF2B5EF4-FFF2-40B4-BE49-F238E27FC236}">
              <a16:creationId xmlns="" xmlns:a16="http://schemas.microsoft.com/office/drawing/2014/main" id="{00000000-0008-0000-0500-000004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77" name="Text Box 79">
          <a:extLst>
            <a:ext uri="{FF2B5EF4-FFF2-40B4-BE49-F238E27FC236}">
              <a16:creationId xmlns="" xmlns:a16="http://schemas.microsoft.com/office/drawing/2014/main" id="{00000000-0008-0000-0500-000005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78" name="Text Box 78">
          <a:extLst>
            <a:ext uri="{FF2B5EF4-FFF2-40B4-BE49-F238E27FC236}">
              <a16:creationId xmlns="" xmlns:a16="http://schemas.microsoft.com/office/drawing/2014/main" id="{00000000-0008-0000-0500-000006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79" name="Text Box 79">
          <a:extLst>
            <a:ext uri="{FF2B5EF4-FFF2-40B4-BE49-F238E27FC236}">
              <a16:creationId xmlns="" xmlns:a16="http://schemas.microsoft.com/office/drawing/2014/main" id="{00000000-0008-0000-0500-000007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80" name="Text Box 78">
          <a:extLst>
            <a:ext uri="{FF2B5EF4-FFF2-40B4-BE49-F238E27FC236}">
              <a16:creationId xmlns="" xmlns:a16="http://schemas.microsoft.com/office/drawing/2014/main" id="{00000000-0008-0000-0500-000008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81" name="Text Box 79">
          <a:extLst>
            <a:ext uri="{FF2B5EF4-FFF2-40B4-BE49-F238E27FC236}">
              <a16:creationId xmlns="" xmlns:a16="http://schemas.microsoft.com/office/drawing/2014/main" id="{00000000-0008-0000-0500-000009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82" name="Text Box 78">
          <a:extLst>
            <a:ext uri="{FF2B5EF4-FFF2-40B4-BE49-F238E27FC236}">
              <a16:creationId xmlns="" xmlns:a16="http://schemas.microsoft.com/office/drawing/2014/main" id="{00000000-0008-0000-0500-00000A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83" name="Text Box 79">
          <a:extLst>
            <a:ext uri="{FF2B5EF4-FFF2-40B4-BE49-F238E27FC236}">
              <a16:creationId xmlns="" xmlns:a16="http://schemas.microsoft.com/office/drawing/2014/main" id="{00000000-0008-0000-0500-00000B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84" name="Text Box 78">
          <a:extLst>
            <a:ext uri="{FF2B5EF4-FFF2-40B4-BE49-F238E27FC236}">
              <a16:creationId xmlns="" xmlns:a16="http://schemas.microsoft.com/office/drawing/2014/main" id="{00000000-0008-0000-0500-00000C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85" name="Text Box 79">
          <a:extLst>
            <a:ext uri="{FF2B5EF4-FFF2-40B4-BE49-F238E27FC236}">
              <a16:creationId xmlns="" xmlns:a16="http://schemas.microsoft.com/office/drawing/2014/main" id="{00000000-0008-0000-0500-00000D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86" name="Text Box 78">
          <a:extLst>
            <a:ext uri="{FF2B5EF4-FFF2-40B4-BE49-F238E27FC236}">
              <a16:creationId xmlns="" xmlns:a16="http://schemas.microsoft.com/office/drawing/2014/main" id="{00000000-0008-0000-0500-00000E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87" name="Text Box 79">
          <a:extLst>
            <a:ext uri="{FF2B5EF4-FFF2-40B4-BE49-F238E27FC236}">
              <a16:creationId xmlns="" xmlns:a16="http://schemas.microsoft.com/office/drawing/2014/main" id="{00000000-0008-0000-0500-00000F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88" name="Text Box 78">
          <a:extLst>
            <a:ext uri="{FF2B5EF4-FFF2-40B4-BE49-F238E27FC236}">
              <a16:creationId xmlns="" xmlns:a16="http://schemas.microsoft.com/office/drawing/2014/main" id="{00000000-0008-0000-0500-000010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89" name="Text Box 79">
          <a:extLst>
            <a:ext uri="{FF2B5EF4-FFF2-40B4-BE49-F238E27FC236}">
              <a16:creationId xmlns="" xmlns:a16="http://schemas.microsoft.com/office/drawing/2014/main" id="{00000000-0008-0000-0500-000011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90" name="Text Box 78">
          <a:extLst>
            <a:ext uri="{FF2B5EF4-FFF2-40B4-BE49-F238E27FC236}">
              <a16:creationId xmlns="" xmlns:a16="http://schemas.microsoft.com/office/drawing/2014/main" id="{00000000-0008-0000-0500-000012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91" name="Text Box 79">
          <a:extLst>
            <a:ext uri="{FF2B5EF4-FFF2-40B4-BE49-F238E27FC236}">
              <a16:creationId xmlns="" xmlns:a16="http://schemas.microsoft.com/office/drawing/2014/main" id="{00000000-0008-0000-0500-000013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92" name="Text Box 78">
          <a:extLst>
            <a:ext uri="{FF2B5EF4-FFF2-40B4-BE49-F238E27FC236}">
              <a16:creationId xmlns="" xmlns:a16="http://schemas.microsoft.com/office/drawing/2014/main" id="{00000000-0008-0000-0500-000014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93" name="Text Box 79">
          <a:extLst>
            <a:ext uri="{FF2B5EF4-FFF2-40B4-BE49-F238E27FC236}">
              <a16:creationId xmlns="" xmlns:a16="http://schemas.microsoft.com/office/drawing/2014/main" id="{00000000-0008-0000-0500-000015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94" name="Text Box 78">
          <a:extLst>
            <a:ext uri="{FF2B5EF4-FFF2-40B4-BE49-F238E27FC236}">
              <a16:creationId xmlns="" xmlns:a16="http://schemas.microsoft.com/office/drawing/2014/main" id="{00000000-0008-0000-0500-000016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95" name="Text Box 79">
          <a:extLst>
            <a:ext uri="{FF2B5EF4-FFF2-40B4-BE49-F238E27FC236}">
              <a16:creationId xmlns="" xmlns:a16="http://schemas.microsoft.com/office/drawing/2014/main" id="{00000000-0008-0000-0500-000017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96" name="Text Box 78">
          <a:extLst>
            <a:ext uri="{FF2B5EF4-FFF2-40B4-BE49-F238E27FC236}">
              <a16:creationId xmlns="" xmlns:a16="http://schemas.microsoft.com/office/drawing/2014/main" id="{00000000-0008-0000-0500-000018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97" name="Text Box 79">
          <a:extLst>
            <a:ext uri="{FF2B5EF4-FFF2-40B4-BE49-F238E27FC236}">
              <a16:creationId xmlns="" xmlns:a16="http://schemas.microsoft.com/office/drawing/2014/main" id="{00000000-0008-0000-0500-000019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98" name="Text Box 78">
          <a:extLst>
            <a:ext uri="{FF2B5EF4-FFF2-40B4-BE49-F238E27FC236}">
              <a16:creationId xmlns="" xmlns:a16="http://schemas.microsoft.com/office/drawing/2014/main" id="{00000000-0008-0000-0500-00001A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099" name="Text Box 79">
          <a:extLst>
            <a:ext uri="{FF2B5EF4-FFF2-40B4-BE49-F238E27FC236}">
              <a16:creationId xmlns="" xmlns:a16="http://schemas.microsoft.com/office/drawing/2014/main" id="{00000000-0008-0000-0500-00001B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00" name="Text Box 78">
          <a:extLst>
            <a:ext uri="{FF2B5EF4-FFF2-40B4-BE49-F238E27FC236}">
              <a16:creationId xmlns="" xmlns:a16="http://schemas.microsoft.com/office/drawing/2014/main" id="{00000000-0008-0000-0500-00001C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01" name="Text Box 79">
          <a:extLst>
            <a:ext uri="{FF2B5EF4-FFF2-40B4-BE49-F238E27FC236}">
              <a16:creationId xmlns="" xmlns:a16="http://schemas.microsoft.com/office/drawing/2014/main" id="{00000000-0008-0000-0500-00001D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02" name="Text Box 78">
          <a:extLst>
            <a:ext uri="{FF2B5EF4-FFF2-40B4-BE49-F238E27FC236}">
              <a16:creationId xmlns="" xmlns:a16="http://schemas.microsoft.com/office/drawing/2014/main" id="{00000000-0008-0000-0500-00001E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03" name="Text Box 79">
          <a:extLst>
            <a:ext uri="{FF2B5EF4-FFF2-40B4-BE49-F238E27FC236}">
              <a16:creationId xmlns="" xmlns:a16="http://schemas.microsoft.com/office/drawing/2014/main" id="{00000000-0008-0000-0500-00001F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04" name="Text Box 78">
          <a:extLst>
            <a:ext uri="{FF2B5EF4-FFF2-40B4-BE49-F238E27FC236}">
              <a16:creationId xmlns="" xmlns:a16="http://schemas.microsoft.com/office/drawing/2014/main" id="{00000000-0008-0000-0500-000020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05" name="Text Box 79">
          <a:extLst>
            <a:ext uri="{FF2B5EF4-FFF2-40B4-BE49-F238E27FC236}">
              <a16:creationId xmlns="" xmlns:a16="http://schemas.microsoft.com/office/drawing/2014/main" id="{00000000-0008-0000-0500-000021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06" name="Text Box 78">
          <a:extLst>
            <a:ext uri="{FF2B5EF4-FFF2-40B4-BE49-F238E27FC236}">
              <a16:creationId xmlns="" xmlns:a16="http://schemas.microsoft.com/office/drawing/2014/main" id="{00000000-0008-0000-0500-000022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07" name="Text Box 79">
          <a:extLst>
            <a:ext uri="{FF2B5EF4-FFF2-40B4-BE49-F238E27FC236}">
              <a16:creationId xmlns="" xmlns:a16="http://schemas.microsoft.com/office/drawing/2014/main" id="{00000000-0008-0000-0500-000023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08" name="Text Box 78">
          <a:extLst>
            <a:ext uri="{FF2B5EF4-FFF2-40B4-BE49-F238E27FC236}">
              <a16:creationId xmlns="" xmlns:a16="http://schemas.microsoft.com/office/drawing/2014/main" id="{00000000-0008-0000-0500-000024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09" name="Text Box 79">
          <a:extLst>
            <a:ext uri="{FF2B5EF4-FFF2-40B4-BE49-F238E27FC236}">
              <a16:creationId xmlns="" xmlns:a16="http://schemas.microsoft.com/office/drawing/2014/main" id="{00000000-0008-0000-0500-000025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10" name="Text Box 78">
          <a:extLst>
            <a:ext uri="{FF2B5EF4-FFF2-40B4-BE49-F238E27FC236}">
              <a16:creationId xmlns="" xmlns:a16="http://schemas.microsoft.com/office/drawing/2014/main" id="{00000000-0008-0000-0500-000026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11" name="Text Box 79">
          <a:extLst>
            <a:ext uri="{FF2B5EF4-FFF2-40B4-BE49-F238E27FC236}">
              <a16:creationId xmlns="" xmlns:a16="http://schemas.microsoft.com/office/drawing/2014/main" id="{00000000-0008-0000-0500-000027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12" name="Text Box 78">
          <a:extLst>
            <a:ext uri="{FF2B5EF4-FFF2-40B4-BE49-F238E27FC236}">
              <a16:creationId xmlns="" xmlns:a16="http://schemas.microsoft.com/office/drawing/2014/main" id="{00000000-0008-0000-0500-000028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13" name="Text Box 79">
          <a:extLst>
            <a:ext uri="{FF2B5EF4-FFF2-40B4-BE49-F238E27FC236}">
              <a16:creationId xmlns="" xmlns:a16="http://schemas.microsoft.com/office/drawing/2014/main" id="{00000000-0008-0000-0500-000029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14" name="Text Box 78">
          <a:extLst>
            <a:ext uri="{FF2B5EF4-FFF2-40B4-BE49-F238E27FC236}">
              <a16:creationId xmlns="" xmlns:a16="http://schemas.microsoft.com/office/drawing/2014/main" id="{00000000-0008-0000-0500-00002A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15" name="Text Box 79">
          <a:extLst>
            <a:ext uri="{FF2B5EF4-FFF2-40B4-BE49-F238E27FC236}">
              <a16:creationId xmlns="" xmlns:a16="http://schemas.microsoft.com/office/drawing/2014/main" id="{00000000-0008-0000-0500-00002B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16" name="Text Box 78">
          <a:extLst>
            <a:ext uri="{FF2B5EF4-FFF2-40B4-BE49-F238E27FC236}">
              <a16:creationId xmlns="" xmlns:a16="http://schemas.microsoft.com/office/drawing/2014/main" id="{00000000-0008-0000-0500-00002C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17" name="Text Box 79">
          <a:extLst>
            <a:ext uri="{FF2B5EF4-FFF2-40B4-BE49-F238E27FC236}">
              <a16:creationId xmlns="" xmlns:a16="http://schemas.microsoft.com/office/drawing/2014/main" id="{00000000-0008-0000-0500-00002D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18" name="Text Box 78">
          <a:extLst>
            <a:ext uri="{FF2B5EF4-FFF2-40B4-BE49-F238E27FC236}">
              <a16:creationId xmlns="" xmlns:a16="http://schemas.microsoft.com/office/drawing/2014/main" id="{00000000-0008-0000-0500-00002E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19" name="Text Box 79">
          <a:extLst>
            <a:ext uri="{FF2B5EF4-FFF2-40B4-BE49-F238E27FC236}">
              <a16:creationId xmlns="" xmlns:a16="http://schemas.microsoft.com/office/drawing/2014/main" id="{00000000-0008-0000-0500-00002F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20" name="Text Box 78">
          <a:extLst>
            <a:ext uri="{FF2B5EF4-FFF2-40B4-BE49-F238E27FC236}">
              <a16:creationId xmlns="" xmlns:a16="http://schemas.microsoft.com/office/drawing/2014/main" id="{00000000-0008-0000-0500-000030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21" name="Text Box 79">
          <a:extLst>
            <a:ext uri="{FF2B5EF4-FFF2-40B4-BE49-F238E27FC236}">
              <a16:creationId xmlns="" xmlns:a16="http://schemas.microsoft.com/office/drawing/2014/main" id="{00000000-0008-0000-0500-000031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22" name="Text Box 78">
          <a:extLst>
            <a:ext uri="{FF2B5EF4-FFF2-40B4-BE49-F238E27FC236}">
              <a16:creationId xmlns="" xmlns:a16="http://schemas.microsoft.com/office/drawing/2014/main" id="{00000000-0008-0000-0500-000032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23" name="Text Box 79">
          <a:extLst>
            <a:ext uri="{FF2B5EF4-FFF2-40B4-BE49-F238E27FC236}">
              <a16:creationId xmlns="" xmlns:a16="http://schemas.microsoft.com/office/drawing/2014/main" id="{00000000-0008-0000-0500-000033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24" name="Text Box 78">
          <a:extLst>
            <a:ext uri="{FF2B5EF4-FFF2-40B4-BE49-F238E27FC236}">
              <a16:creationId xmlns="" xmlns:a16="http://schemas.microsoft.com/office/drawing/2014/main" id="{00000000-0008-0000-0500-000034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25" name="Text Box 79">
          <a:extLst>
            <a:ext uri="{FF2B5EF4-FFF2-40B4-BE49-F238E27FC236}">
              <a16:creationId xmlns="" xmlns:a16="http://schemas.microsoft.com/office/drawing/2014/main" id="{00000000-0008-0000-0500-000035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26" name="Text Box 78">
          <a:extLst>
            <a:ext uri="{FF2B5EF4-FFF2-40B4-BE49-F238E27FC236}">
              <a16:creationId xmlns="" xmlns:a16="http://schemas.microsoft.com/office/drawing/2014/main" id="{00000000-0008-0000-0500-000036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27" name="Text Box 79">
          <a:extLst>
            <a:ext uri="{FF2B5EF4-FFF2-40B4-BE49-F238E27FC236}">
              <a16:creationId xmlns="" xmlns:a16="http://schemas.microsoft.com/office/drawing/2014/main" id="{00000000-0008-0000-0500-000037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28" name="Text Box 78">
          <a:extLst>
            <a:ext uri="{FF2B5EF4-FFF2-40B4-BE49-F238E27FC236}">
              <a16:creationId xmlns="" xmlns:a16="http://schemas.microsoft.com/office/drawing/2014/main" id="{00000000-0008-0000-0500-000038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29" name="Text Box 79">
          <a:extLst>
            <a:ext uri="{FF2B5EF4-FFF2-40B4-BE49-F238E27FC236}">
              <a16:creationId xmlns="" xmlns:a16="http://schemas.microsoft.com/office/drawing/2014/main" id="{00000000-0008-0000-0500-000039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30" name="Text Box 78">
          <a:extLst>
            <a:ext uri="{FF2B5EF4-FFF2-40B4-BE49-F238E27FC236}">
              <a16:creationId xmlns="" xmlns:a16="http://schemas.microsoft.com/office/drawing/2014/main" id="{00000000-0008-0000-0500-00003A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31" name="Text Box 79">
          <a:extLst>
            <a:ext uri="{FF2B5EF4-FFF2-40B4-BE49-F238E27FC236}">
              <a16:creationId xmlns="" xmlns:a16="http://schemas.microsoft.com/office/drawing/2014/main" id="{00000000-0008-0000-0500-00003B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32" name="Text Box 78">
          <a:extLst>
            <a:ext uri="{FF2B5EF4-FFF2-40B4-BE49-F238E27FC236}">
              <a16:creationId xmlns="" xmlns:a16="http://schemas.microsoft.com/office/drawing/2014/main" id="{00000000-0008-0000-0500-00003C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33" name="Text Box 79">
          <a:extLst>
            <a:ext uri="{FF2B5EF4-FFF2-40B4-BE49-F238E27FC236}">
              <a16:creationId xmlns="" xmlns:a16="http://schemas.microsoft.com/office/drawing/2014/main" id="{00000000-0008-0000-0500-00003D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34" name="Text Box 78">
          <a:extLst>
            <a:ext uri="{FF2B5EF4-FFF2-40B4-BE49-F238E27FC236}">
              <a16:creationId xmlns="" xmlns:a16="http://schemas.microsoft.com/office/drawing/2014/main" id="{00000000-0008-0000-0500-00003E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35" name="Text Box 79">
          <a:extLst>
            <a:ext uri="{FF2B5EF4-FFF2-40B4-BE49-F238E27FC236}">
              <a16:creationId xmlns="" xmlns:a16="http://schemas.microsoft.com/office/drawing/2014/main" id="{00000000-0008-0000-0500-00003F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36" name="Text Box 78">
          <a:extLst>
            <a:ext uri="{FF2B5EF4-FFF2-40B4-BE49-F238E27FC236}">
              <a16:creationId xmlns="" xmlns:a16="http://schemas.microsoft.com/office/drawing/2014/main" id="{00000000-0008-0000-0500-000040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37" name="Text Box 79">
          <a:extLst>
            <a:ext uri="{FF2B5EF4-FFF2-40B4-BE49-F238E27FC236}">
              <a16:creationId xmlns="" xmlns:a16="http://schemas.microsoft.com/office/drawing/2014/main" id="{00000000-0008-0000-0500-000041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38" name="Text Box 78">
          <a:extLst>
            <a:ext uri="{FF2B5EF4-FFF2-40B4-BE49-F238E27FC236}">
              <a16:creationId xmlns="" xmlns:a16="http://schemas.microsoft.com/office/drawing/2014/main" id="{00000000-0008-0000-0500-000042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39" name="Text Box 79">
          <a:extLst>
            <a:ext uri="{FF2B5EF4-FFF2-40B4-BE49-F238E27FC236}">
              <a16:creationId xmlns="" xmlns:a16="http://schemas.microsoft.com/office/drawing/2014/main" id="{00000000-0008-0000-0500-000043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40" name="Text Box 78">
          <a:extLst>
            <a:ext uri="{FF2B5EF4-FFF2-40B4-BE49-F238E27FC236}">
              <a16:creationId xmlns="" xmlns:a16="http://schemas.microsoft.com/office/drawing/2014/main" id="{00000000-0008-0000-0500-000044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41" name="Text Box 79">
          <a:extLst>
            <a:ext uri="{FF2B5EF4-FFF2-40B4-BE49-F238E27FC236}">
              <a16:creationId xmlns="" xmlns:a16="http://schemas.microsoft.com/office/drawing/2014/main" id="{00000000-0008-0000-0500-000045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42" name="Text Box 78">
          <a:extLst>
            <a:ext uri="{FF2B5EF4-FFF2-40B4-BE49-F238E27FC236}">
              <a16:creationId xmlns="" xmlns:a16="http://schemas.microsoft.com/office/drawing/2014/main" id="{00000000-0008-0000-0500-000046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43" name="Text Box 79">
          <a:extLst>
            <a:ext uri="{FF2B5EF4-FFF2-40B4-BE49-F238E27FC236}">
              <a16:creationId xmlns="" xmlns:a16="http://schemas.microsoft.com/office/drawing/2014/main" id="{00000000-0008-0000-0500-000047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44" name="Text Box 78">
          <a:extLst>
            <a:ext uri="{FF2B5EF4-FFF2-40B4-BE49-F238E27FC236}">
              <a16:creationId xmlns="" xmlns:a16="http://schemas.microsoft.com/office/drawing/2014/main" id="{00000000-0008-0000-0500-000048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45" name="Text Box 79">
          <a:extLst>
            <a:ext uri="{FF2B5EF4-FFF2-40B4-BE49-F238E27FC236}">
              <a16:creationId xmlns="" xmlns:a16="http://schemas.microsoft.com/office/drawing/2014/main" id="{00000000-0008-0000-0500-000049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46" name="Text Box 78">
          <a:extLst>
            <a:ext uri="{FF2B5EF4-FFF2-40B4-BE49-F238E27FC236}">
              <a16:creationId xmlns="" xmlns:a16="http://schemas.microsoft.com/office/drawing/2014/main" id="{00000000-0008-0000-0500-00004A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47" name="Text Box 79">
          <a:extLst>
            <a:ext uri="{FF2B5EF4-FFF2-40B4-BE49-F238E27FC236}">
              <a16:creationId xmlns="" xmlns:a16="http://schemas.microsoft.com/office/drawing/2014/main" id="{00000000-0008-0000-0500-00004B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48" name="Text Box 78">
          <a:extLst>
            <a:ext uri="{FF2B5EF4-FFF2-40B4-BE49-F238E27FC236}">
              <a16:creationId xmlns="" xmlns:a16="http://schemas.microsoft.com/office/drawing/2014/main" id="{00000000-0008-0000-0500-00004C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49" name="Text Box 79">
          <a:extLst>
            <a:ext uri="{FF2B5EF4-FFF2-40B4-BE49-F238E27FC236}">
              <a16:creationId xmlns="" xmlns:a16="http://schemas.microsoft.com/office/drawing/2014/main" id="{00000000-0008-0000-0500-00004D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50" name="Text Box 78">
          <a:extLst>
            <a:ext uri="{FF2B5EF4-FFF2-40B4-BE49-F238E27FC236}">
              <a16:creationId xmlns="" xmlns:a16="http://schemas.microsoft.com/office/drawing/2014/main" id="{00000000-0008-0000-0500-00004E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51" name="Text Box 79">
          <a:extLst>
            <a:ext uri="{FF2B5EF4-FFF2-40B4-BE49-F238E27FC236}">
              <a16:creationId xmlns="" xmlns:a16="http://schemas.microsoft.com/office/drawing/2014/main" id="{00000000-0008-0000-0500-00004F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52" name="Text Box 78">
          <a:extLst>
            <a:ext uri="{FF2B5EF4-FFF2-40B4-BE49-F238E27FC236}">
              <a16:creationId xmlns="" xmlns:a16="http://schemas.microsoft.com/office/drawing/2014/main" id="{00000000-0008-0000-0500-000050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53" name="Text Box 79">
          <a:extLst>
            <a:ext uri="{FF2B5EF4-FFF2-40B4-BE49-F238E27FC236}">
              <a16:creationId xmlns="" xmlns:a16="http://schemas.microsoft.com/office/drawing/2014/main" id="{00000000-0008-0000-0500-000051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54" name="Text Box 78">
          <a:extLst>
            <a:ext uri="{FF2B5EF4-FFF2-40B4-BE49-F238E27FC236}">
              <a16:creationId xmlns="" xmlns:a16="http://schemas.microsoft.com/office/drawing/2014/main" id="{00000000-0008-0000-0500-000052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55" name="Text Box 79">
          <a:extLst>
            <a:ext uri="{FF2B5EF4-FFF2-40B4-BE49-F238E27FC236}">
              <a16:creationId xmlns="" xmlns:a16="http://schemas.microsoft.com/office/drawing/2014/main" id="{00000000-0008-0000-0500-000053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56" name="Text Box 78">
          <a:extLst>
            <a:ext uri="{FF2B5EF4-FFF2-40B4-BE49-F238E27FC236}">
              <a16:creationId xmlns="" xmlns:a16="http://schemas.microsoft.com/office/drawing/2014/main" id="{00000000-0008-0000-0500-000054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57" name="Text Box 79">
          <a:extLst>
            <a:ext uri="{FF2B5EF4-FFF2-40B4-BE49-F238E27FC236}">
              <a16:creationId xmlns="" xmlns:a16="http://schemas.microsoft.com/office/drawing/2014/main" id="{00000000-0008-0000-0500-000055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58" name="Text Box 78">
          <a:extLst>
            <a:ext uri="{FF2B5EF4-FFF2-40B4-BE49-F238E27FC236}">
              <a16:creationId xmlns="" xmlns:a16="http://schemas.microsoft.com/office/drawing/2014/main" id="{00000000-0008-0000-0500-000056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59" name="Text Box 79">
          <a:extLst>
            <a:ext uri="{FF2B5EF4-FFF2-40B4-BE49-F238E27FC236}">
              <a16:creationId xmlns="" xmlns:a16="http://schemas.microsoft.com/office/drawing/2014/main" id="{00000000-0008-0000-0500-000057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60" name="Text Box 78">
          <a:extLst>
            <a:ext uri="{FF2B5EF4-FFF2-40B4-BE49-F238E27FC236}">
              <a16:creationId xmlns="" xmlns:a16="http://schemas.microsoft.com/office/drawing/2014/main" id="{00000000-0008-0000-0500-000058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61" name="Text Box 79">
          <a:extLst>
            <a:ext uri="{FF2B5EF4-FFF2-40B4-BE49-F238E27FC236}">
              <a16:creationId xmlns="" xmlns:a16="http://schemas.microsoft.com/office/drawing/2014/main" id="{00000000-0008-0000-0500-000059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62" name="Text Box 78">
          <a:extLst>
            <a:ext uri="{FF2B5EF4-FFF2-40B4-BE49-F238E27FC236}">
              <a16:creationId xmlns="" xmlns:a16="http://schemas.microsoft.com/office/drawing/2014/main" id="{00000000-0008-0000-0500-00005A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63" name="Text Box 79">
          <a:extLst>
            <a:ext uri="{FF2B5EF4-FFF2-40B4-BE49-F238E27FC236}">
              <a16:creationId xmlns="" xmlns:a16="http://schemas.microsoft.com/office/drawing/2014/main" id="{00000000-0008-0000-0500-00005B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64" name="Text Box 78">
          <a:extLst>
            <a:ext uri="{FF2B5EF4-FFF2-40B4-BE49-F238E27FC236}">
              <a16:creationId xmlns="" xmlns:a16="http://schemas.microsoft.com/office/drawing/2014/main" id="{00000000-0008-0000-0500-00005C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65" name="Text Box 79">
          <a:extLst>
            <a:ext uri="{FF2B5EF4-FFF2-40B4-BE49-F238E27FC236}">
              <a16:creationId xmlns="" xmlns:a16="http://schemas.microsoft.com/office/drawing/2014/main" id="{00000000-0008-0000-0500-00005D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66" name="Text Box 78">
          <a:extLst>
            <a:ext uri="{FF2B5EF4-FFF2-40B4-BE49-F238E27FC236}">
              <a16:creationId xmlns="" xmlns:a16="http://schemas.microsoft.com/office/drawing/2014/main" id="{00000000-0008-0000-0500-00005E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67" name="Text Box 79">
          <a:extLst>
            <a:ext uri="{FF2B5EF4-FFF2-40B4-BE49-F238E27FC236}">
              <a16:creationId xmlns="" xmlns:a16="http://schemas.microsoft.com/office/drawing/2014/main" id="{00000000-0008-0000-0500-00005F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68" name="Text Box 78">
          <a:extLst>
            <a:ext uri="{FF2B5EF4-FFF2-40B4-BE49-F238E27FC236}">
              <a16:creationId xmlns="" xmlns:a16="http://schemas.microsoft.com/office/drawing/2014/main" id="{00000000-0008-0000-0500-000060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69" name="Text Box 79">
          <a:extLst>
            <a:ext uri="{FF2B5EF4-FFF2-40B4-BE49-F238E27FC236}">
              <a16:creationId xmlns="" xmlns:a16="http://schemas.microsoft.com/office/drawing/2014/main" id="{00000000-0008-0000-0500-000061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70" name="Text Box 78">
          <a:extLst>
            <a:ext uri="{FF2B5EF4-FFF2-40B4-BE49-F238E27FC236}">
              <a16:creationId xmlns="" xmlns:a16="http://schemas.microsoft.com/office/drawing/2014/main" id="{00000000-0008-0000-0500-000062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71" name="Text Box 79">
          <a:extLst>
            <a:ext uri="{FF2B5EF4-FFF2-40B4-BE49-F238E27FC236}">
              <a16:creationId xmlns="" xmlns:a16="http://schemas.microsoft.com/office/drawing/2014/main" id="{00000000-0008-0000-0500-000063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72" name="Text Box 78">
          <a:extLst>
            <a:ext uri="{FF2B5EF4-FFF2-40B4-BE49-F238E27FC236}">
              <a16:creationId xmlns="" xmlns:a16="http://schemas.microsoft.com/office/drawing/2014/main" id="{00000000-0008-0000-0500-000064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73" name="Text Box 79">
          <a:extLst>
            <a:ext uri="{FF2B5EF4-FFF2-40B4-BE49-F238E27FC236}">
              <a16:creationId xmlns="" xmlns:a16="http://schemas.microsoft.com/office/drawing/2014/main" id="{00000000-0008-0000-0500-000065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74" name="Text Box 78">
          <a:extLst>
            <a:ext uri="{FF2B5EF4-FFF2-40B4-BE49-F238E27FC236}">
              <a16:creationId xmlns="" xmlns:a16="http://schemas.microsoft.com/office/drawing/2014/main" id="{00000000-0008-0000-0500-000066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75" name="Text Box 79">
          <a:extLst>
            <a:ext uri="{FF2B5EF4-FFF2-40B4-BE49-F238E27FC236}">
              <a16:creationId xmlns="" xmlns:a16="http://schemas.microsoft.com/office/drawing/2014/main" id="{00000000-0008-0000-0500-000067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76" name="Text Box 78">
          <a:extLst>
            <a:ext uri="{FF2B5EF4-FFF2-40B4-BE49-F238E27FC236}">
              <a16:creationId xmlns="" xmlns:a16="http://schemas.microsoft.com/office/drawing/2014/main" id="{00000000-0008-0000-0500-000068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77" name="Text Box 79">
          <a:extLst>
            <a:ext uri="{FF2B5EF4-FFF2-40B4-BE49-F238E27FC236}">
              <a16:creationId xmlns="" xmlns:a16="http://schemas.microsoft.com/office/drawing/2014/main" id="{00000000-0008-0000-0500-000069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78" name="Text Box 78">
          <a:extLst>
            <a:ext uri="{FF2B5EF4-FFF2-40B4-BE49-F238E27FC236}">
              <a16:creationId xmlns="" xmlns:a16="http://schemas.microsoft.com/office/drawing/2014/main" id="{00000000-0008-0000-0500-00006A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79" name="Text Box 79">
          <a:extLst>
            <a:ext uri="{FF2B5EF4-FFF2-40B4-BE49-F238E27FC236}">
              <a16:creationId xmlns="" xmlns:a16="http://schemas.microsoft.com/office/drawing/2014/main" id="{00000000-0008-0000-0500-00006B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80" name="Text Box 78">
          <a:extLst>
            <a:ext uri="{FF2B5EF4-FFF2-40B4-BE49-F238E27FC236}">
              <a16:creationId xmlns="" xmlns:a16="http://schemas.microsoft.com/office/drawing/2014/main" id="{00000000-0008-0000-0500-00006C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81" name="Text Box 79">
          <a:extLst>
            <a:ext uri="{FF2B5EF4-FFF2-40B4-BE49-F238E27FC236}">
              <a16:creationId xmlns="" xmlns:a16="http://schemas.microsoft.com/office/drawing/2014/main" id="{00000000-0008-0000-0500-00006D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82" name="Text Box 78">
          <a:extLst>
            <a:ext uri="{FF2B5EF4-FFF2-40B4-BE49-F238E27FC236}">
              <a16:creationId xmlns="" xmlns:a16="http://schemas.microsoft.com/office/drawing/2014/main" id="{00000000-0008-0000-0500-00006E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83" name="Text Box 79">
          <a:extLst>
            <a:ext uri="{FF2B5EF4-FFF2-40B4-BE49-F238E27FC236}">
              <a16:creationId xmlns="" xmlns:a16="http://schemas.microsoft.com/office/drawing/2014/main" id="{00000000-0008-0000-0500-00006F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84" name="Text Box 78">
          <a:extLst>
            <a:ext uri="{FF2B5EF4-FFF2-40B4-BE49-F238E27FC236}">
              <a16:creationId xmlns="" xmlns:a16="http://schemas.microsoft.com/office/drawing/2014/main" id="{00000000-0008-0000-0500-000070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85" name="Text Box 79">
          <a:extLst>
            <a:ext uri="{FF2B5EF4-FFF2-40B4-BE49-F238E27FC236}">
              <a16:creationId xmlns="" xmlns:a16="http://schemas.microsoft.com/office/drawing/2014/main" id="{00000000-0008-0000-0500-000071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86" name="Text Box 78">
          <a:extLst>
            <a:ext uri="{FF2B5EF4-FFF2-40B4-BE49-F238E27FC236}">
              <a16:creationId xmlns="" xmlns:a16="http://schemas.microsoft.com/office/drawing/2014/main" id="{00000000-0008-0000-0500-000072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87" name="Text Box 79">
          <a:extLst>
            <a:ext uri="{FF2B5EF4-FFF2-40B4-BE49-F238E27FC236}">
              <a16:creationId xmlns="" xmlns:a16="http://schemas.microsoft.com/office/drawing/2014/main" id="{00000000-0008-0000-0500-000073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88" name="Text Box 78">
          <a:extLst>
            <a:ext uri="{FF2B5EF4-FFF2-40B4-BE49-F238E27FC236}">
              <a16:creationId xmlns="" xmlns:a16="http://schemas.microsoft.com/office/drawing/2014/main" id="{00000000-0008-0000-0500-000074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89" name="Text Box 79">
          <a:extLst>
            <a:ext uri="{FF2B5EF4-FFF2-40B4-BE49-F238E27FC236}">
              <a16:creationId xmlns="" xmlns:a16="http://schemas.microsoft.com/office/drawing/2014/main" id="{00000000-0008-0000-0500-000075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90" name="Text Box 78">
          <a:extLst>
            <a:ext uri="{FF2B5EF4-FFF2-40B4-BE49-F238E27FC236}">
              <a16:creationId xmlns="" xmlns:a16="http://schemas.microsoft.com/office/drawing/2014/main" id="{00000000-0008-0000-0500-000076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91" name="Text Box 79">
          <a:extLst>
            <a:ext uri="{FF2B5EF4-FFF2-40B4-BE49-F238E27FC236}">
              <a16:creationId xmlns="" xmlns:a16="http://schemas.microsoft.com/office/drawing/2014/main" id="{00000000-0008-0000-0500-000077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92" name="Text Box 78">
          <a:extLst>
            <a:ext uri="{FF2B5EF4-FFF2-40B4-BE49-F238E27FC236}">
              <a16:creationId xmlns="" xmlns:a16="http://schemas.microsoft.com/office/drawing/2014/main" id="{00000000-0008-0000-0500-000078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93" name="Text Box 79">
          <a:extLst>
            <a:ext uri="{FF2B5EF4-FFF2-40B4-BE49-F238E27FC236}">
              <a16:creationId xmlns="" xmlns:a16="http://schemas.microsoft.com/office/drawing/2014/main" id="{00000000-0008-0000-0500-000079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94" name="Text Box 78">
          <a:extLst>
            <a:ext uri="{FF2B5EF4-FFF2-40B4-BE49-F238E27FC236}">
              <a16:creationId xmlns="" xmlns:a16="http://schemas.microsoft.com/office/drawing/2014/main" id="{00000000-0008-0000-0500-00007A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95" name="Text Box 79">
          <a:extLst>
            <a:ext uri="{FF2B5EF4-FFF2-40B4-BE49-F238E27FC236}">
              <a16:creationId xmlns="" xmlns:a16="http://schemas.microsoft.com/office/drawing/2014/main" id="{00000000-0008-0000-0500-00007B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96" name="Text Box 78">
          <a:extLst>
            <a:ext uri="{FF2B5EF4-FFF2-40B4-BE49-F238E27FC236}">
              <a16:creationId xmlns="" xmlns:a16="http://schemas.microsoft.com/office/drawing/2014/main" id="{00000000-0008-0000-0500-00007C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97" name="Text Box 79">
          <a:extLst>
            <a:ext uri="{FF2B5EF4-FFF2-40B4-BE49-F238E27FC236}">
              <a16:creationId xmlns="" xmlns:a16="http://schemas.microsoft.com/office/drawing/2014/main" id="{00000000-0008-0000-0500-00007D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98" name="Text Box 78">
          <a:extLst>
            <a:ext uri="{FF2B5EF4-FFF2-40B4-BE49-F238E27FC236}">
              <a16:creationId xmlns="" xmlns:a16="http://schemas.microsoft.com/office/drawing/2014/main" id="{00000000-0008-0000-0500-00007E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199" name="Text Box 79">
          <a:extLst>
            <a:ext uri="{FF2B5EF4-FFF2-40B4-BE49-F238E27FC236}">
              <a16:creationId xmlns="" xmlns:a16="http://schemas.microsoft.com/office/drawing/2014/main" id="{00000000-0008-0000-0500-00007F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00" name="Text Box 78">
          <a:extLst>
            <a:ext uri="{FF2B5EF4-FFF2-40B4-BE49-F238E27FC236}">
              <a16:creationId xmlns="" xmlns:a16="http://schemas.microsoft.com/office/drawing/2014/main" id="{00000000-0008-0000-0500-000080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01" name="Text Box 79">
          <a:extLst>
            <a:ext uri="{FF2B5EF4-FFF2-40B4-BE49-F238E27FC236}">
              <a16:creationId xmlns="" xmlns:a16="http://schemas.microsoft.com/office/drawing/2014/main" id="{00000000-0008-0000-0500-000081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02" name="Text Box 78">
          <a:extLst>
            <a:ext uri="{FF2B5EF4-FFF2-40B4-BE49-F238E27FC236}">
              <a16:creationId xmlns="" xmlns:a16="http://schemas.microsoft.com/office/drawing/2014/main" id="{00000000-0008-0000-0500-000082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03" name="Text Box 79">
          <a:extLst>
            <a:ext uri="{FF2B5EF4-FFF2-40B4-BE49-F238E27FC236}">
              <a16:creationId xmlns="" xmlns:a16="http://schemas.microsoft.com/office/drawing/2014/main" id="{00000000-0008-0000-0500-000083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04" name="Text Box 78">
          <a:extLst>
            <a:ext uri="{FF2B5EF4-FFF2-40B4-BE49-F238E27FC236}">
              <a16:creationId xmlns="" xmlns:a16="http://schemas.microsoft.com/office/drawing/2014/main" id="{00000000-0008-0000-0500-000084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05" name="Text Box 79">
          <a:extLst>
            <a:ext uri="{FF2B5EF4-FFF2-40B4-BE49-F238E27FC236}">
              <a16:creationId xmlns="" xmlns:a16="http://schemas.microsoft.com/office/drawing/2014/main" id="{00000000-0008-0000-0500-000085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06" name="Text Box 78">
          <a:extLst>
            <a:ext uri="{FF2B5EF4-FFF2-40B4-BE49-F238E27FC236}">
              <a16:creationId xmlns="" xmlns:a16="http://schemas.microsoft.com/office/drawing/2014/main" id="{00000000-0008-0000-0500-000086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07" name="Text Box 79">
          <a:extLst>
            <a:ext uri="{FF2B5EF4-FFF2-40B4-BE49-F238E27FC236}">
              <a16:creationId xmlns="" xmlns:a16="http://schemas.microsoft.com/office/drawing/2014/main" id="{00000000-0008-0000-0500-000087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08" name="Text Box 78">
          <a:extLst>
            <a:ext uri="{FF2B5EF4-FFF2-40B4-BE49-F238E27FC236}">
              <a16:creationId xmlns="" xmlns:a16="http://schemas.microsoft.com/office/drawing/2014/main" id="{00000000-0008-0000-0500-000088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09" name="Text Box 79">
          <a:extLst>
            <a:ext uri="{FF2B5EF4-FFF2-40B4-BE49-F238E27FC236}">
              <a16:creationId xmlns="" xmlns:a16="http://schemas.microsoft.com/office/drawing/2014/main" id="{00000000-0008-0000-0500-000089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10" name="Text Box 78">
          <a:extLst>
            <a:ext uri="{FF2B5EF4-FFF2-40B4-BE49-F238E27FC236}">
              <a16:creationId xmlns="" xmlns:a16="http://schemas.microsoft.com/office/drawing/2014/main" id="{00000000-0008-0000-0500-00008A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11" name="Text Box 79">
          <a:extLst>
            <a:ext uri="{FF2B5EF4-FFF2-40B4-BE49-F238E27FC236}">
              <a16:creationId xmlns="" xmlns:a16="http://schemas.microsoft.com/office/drawing/2014/main" id="{00000000-0008-0000-0500-00008B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12" name="Text Box 78">
          <a:extLst>
            <a:ext uri="{FF2B5EF4-FFF2-40B4-BE49-F238E27FC236}">
              <a16:creationId xmlns="" xmlns:a16="http://schemas.microsoft.com/office/drawing/2014/main" id="{00000000-0008-0000-0500-00008C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13" name="Text Box 79">
          <a:extLst>
            <a:ext uri="{FF2B5EF4-FFF2-40B4-BE49-F238E27FC236}">
              <a16:creationId xmlns="" xmlns:a16="http://schemas.microsoft.com/office/drawing/2014/main" id="{00000000-0008-0000-0500-00008D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14" name="Text Box 78">
          <a:extLst>
            <a:ext uri="{FF2B5EF4-FFF2-40B4-BE49-F238E27FC236}">
              <a16:creationId xmlns="" xmlns:a16="http://schemas.microsoft.com/office/drawing/2014/main" id="{00000000-0008-0000-0500-00008E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15" name="Text Box 79">
          <a:extLst>
            <a:ext uri="{FF2B5EF4-FFF2-40B4-BE49-F238E27FC236}">
              <a16:creationId xmlns="" xmlns:a16="http://schemas.microsoft.com/office/drawing/2014/main" id="{00000000-0008-0000-0500-00008F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16" name="Text Box 78">
          <a:extLst>
            <a:ext uri="{FF2B5EF4-FFF2-40B4-BE49-F238E27FC236}">
              <a16:creationId xmlns="" xmlns:a16="http://schemas.microsoft.com/office/drawing/2014/main" id="{00000000-0008-0000-0500-000090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17" name="Text Box 79">
          <a:extLst>
            <a:ext uri="{FF2B5EF4-FFF2-40B4-BE49-F238E27FC236}">
              <a16:creationId xmlns="" xmlns:a16="http://schemas.microsoft.com/office/drawing/2014/main" id="{00000000-0008-0000-0500-000091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18" name="Text Box 78">
          <a:extLst>
            <a:ext uri="{FF2B5EF4-FFF2-40B4-BE49-F238E27FC236}">
              <a16:creationId xmlns="" xmlns:a16="http://schemas.microsoft.com/office/drawing/2014/main" id="{00000000-0008-0000-0500-000092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19" name="Text Box 79">
          <a:extLst>
            <a:ext uri="{FF2B5EF4-FFF2-40B4-BE49-F238E27FC236}">
              <a16:creationId xmlns="" xmlns:a16="http://schemas.microsoft.com/office/drawing/2014/main" id="{00000000-0008-0000-0500-000093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20" name="Text Box 78">
          <a:extLst>
            <a:ext uri="{FF2B5EF4-FFF2-40B4-BE49-F238E27FC236}">
              <a16:creationId xmlns="" xmlns:a16="http://schemas.microsoft.com/office/drawing/2014/main" id="{00000000-0008-0000-0500-000094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21" name="Text Box 79">
          <a:extLst>
            <a:ext uri="{FF2B5EF4-FFF2-40B4-BE49-F238E27FC236}">
              <a16:creationId xmlns="" xmlns:a16="http://schemas.microsoft.com/office/drawing/2014/main" id="{00000000-0008-0000-0500-000095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22" name="Text Box 78">
          <a:extLst>
            <a:ext uri="{FF2B5EF4-FFF2-40B4-BE49-F238E27FC236}">
              <a16:creationId xmlns="" xmlns:a16="http://schemas.microsoft.com/office/drawing/2014/main" id="{00000000-0008-0000-0500-000096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23" name="Text Box 79">
          <a:extLst>
            <a:ext uri="{FF2B5EF4-FFF2-40B4-BE49-F238E27FC236}">
              <a16:creationId xmlns="" xmlns:a16="http://schemas.microsoft.com/office/drawing/2014/main" id="{00000000-0008-0000-0500-000097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24" name="Text Box 78">
          <a:extLst>
            <a:ext uri="{FF2B5EF4-FFF2-40B4-BE49-F238E27FC236}">
              <a16:creationId xmlns="" xmlns:a16="http://schemas.microsoft.com/office/drawing/2014/main" id="{00000000-0008-0000-0500-000098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25" name="Text Box 79">
          <a:extLst>
            <a:ext uri="{FF2B5EF4-FFF2-40B4-BE49-F238E27FC236}">
              <a16:creationId xmlns="" xmlns:a16="http://schemas.microsoft.com/office/drawing/2014/main" id="{00000000-0008-0000-0500-000099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26" name="Text Box 78">
          <a:extLst>
            <a:ext uri="{FF2B5EF4-FFF2-40B4-BE49-F238E27FC236}">
              <a16:creationId xmlns="" xmlns:a16="http://schemas.microsoft.com/office/drawing/2014/main" id="{00000000-0008-0000-0500-00009A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27" name="Text Box 79">
          <a:extLst>
            <a:ext uri="{FF2B5EF4-FFF2-40B4-BE49-F238E27FC236}">
              <a16:creationId xmlns="" xmlns:a16="http://schemas.microsoft.com/office/drawing/2014/main" id="{00000000-0008-0000-0500-00009B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28" name="Text Box 78">
          <a:extLst>
            <a:ext uri="{FF2B5EF4-FFF2-40B4-BE49-F238E27FC236}">
              <a16:creationId xmlns="" xmlns:a16="http://schemas.microsoft.com/office/drawing/2014/main" id="{00000000-0008-0000-0500-00009C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29" name="Text Box 79">
          <a:extLst>
            <a:ext uri="{FF2B5EF4-FFF2-40B4-BE49-F238E27FC236}">
              <a16:creationId xmlns="" xmlns:a16="http://schemas.microsoft.com/office/drawing/2014/main" id="{00000000-0008-0000-0500-00009D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30" name="Text Box 78">
          <a:extLst>
            <a:ext uri="{FF2B5EF4-FFF2-40B4-BE49-F238E27FC236}">
              <a16:creationId xmlns="" xmlns:a16="http://schemas.microsoft.com/office/drawing/2014/main" id="{00000000-0008-0000-0500-00009E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31" name="Text Box 79">
          <a:extLst>
            <a:ext uri="{FF2B5EF4-FFF2-40B4-BE49-F238E27FC236}">
              <a16:creationId xmlns="" xmlns:a16="http://schemas.microsoft.com/office/drawing/2014/main" id="{00000000-0008-0000-0500-00009F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32" name="Text Box 78">
          <a:extLst>
            <a:ext uri="{FF2B5EF4-FFF2-40B4-BE49-F238E27FC236}">
              <a16:creationId xmlns="" xmlns:a16="http://schemas.microsoft.com/office/drawing/2014/main" id="{00000000-0008-0000-0500-0000A0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33" name="Text Box 79">
          <a:extLst>
            <a:ext uri="{FF2B5EF4-FFF2-40B4-BE49-F238E27FC236}">
              <a16:creationId xmlns="" xmlns:a16="http://schemas.microsoft.com/office/drawing/2014/main" id="{00000000-0008-0000-0500-0000A1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34" name="Text Box 78">
          <a:extLst>
            <a:ext uri="{FF2B5EF4-FFF2-40B4-BE49-F238E27FC236}">
              <a16:creationId xmlns="" xmlns:a16="http://schemas.microsoft.com/office/drawing/2014/main" id="{00000000-0008-0000-0500-0000A2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35" name="Text Box 79">
          <a:extLst>
            <a:ext uri="{FF2B5EF4-FFF2-40B4-BE49-F238E27FC236}">
              <a16:creationId xmlns="" xmlns:a16="http://schemas.microsoft.com/office/drawing/2014/main" id="{00000000-0008-0000-0500-0000A3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36" name="Text Box 78">
          <a:extLst>
            <a:ext uri="{FF2B5EF4-FFF2-40B4-BE49-F238E27FC236}">
              <a16:creationId xmlns="" xmlns:a16="http://schemas.microsoft.com/office/drawing/2014/main" id="{00000000-0008-0000-0500-0000A4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37" name="Text Box 79">
          <a:extLst>
            <a:ext uri="{FF2B5EF4-FFF2-40B4-BE49-F238E27FC236}">
              <a16:creationId xmlns="" xmlns:a16="http://schemas.microsoft.com/office/drawing/2014/main" id="{00000000-0008-0000-0500-0000A5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38" name="Text Box 78">
          <a:extLst>
            <a:ext uri="{FF2B5EF4-FFF2-40B4-BE49-F238E27FC236}">
              <a16:creationId xmlns="" xmlns:a16="http://schemas.microsoft.com/office/drawing/2014/main" id="{00000000-0008-0000-0500-0000A6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39" name="Text Box 79">
          <a:extLst>
            <a:ext uri="{FF2B5EF4-FFF2-40B4-BE49-F238E27FC236}">
              <a16:creationId xmlns="" xmlns:a16="http://schemas.microsoft.com/office/drawing/2014/main" id="{00000000-0008-0000-0500-0000A7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40" name="Text Box 78">
          <a:extLst>
            <a:ext uri="{FF2B5EF4-FFF2-40B4-BE49-F238E27FC236}">
              <a16:creationId xmlns="" xmlns:a16="http://schemas.microsoft.com/office/drawing/2014/main" id="{00000000-0008-0000-0500-0000A8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41" name="Text Box 79">
          <a:extLst>
            <a:ext uri="{FF2B5EF4-FFF2-40B4-BE49-F238E27FC236}">
              <a16:creationId xmlns="" xmlns:a16="http://schemas.microsoft.com/office/drawing/2014/main" id="{00000000-0008-0000-0500-0000A9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42" name="Text Box 78">
          <a:extLst>
            <a:ext uri="{FF2B5EF4-FFF2-40B4-BE49-F238E27FC236}">
              <a16:creationId xmlns="" xmlns:a16="http://schemas.microsoft.com/office/drawing/2014/main" id="{00000000-0008-0000-0500-0000AA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43" name="Text Box 79">
          <a:extLst>
            <a:ext uri="{FF2B5EF4-FFF2-40B4-BE49-F238E27FC236}">
              <a16:creationId xmlns="" xmlns:a16="http://schemas.microsoft.com/office/drawing/2014/main" id="{00000000-0008-0000-0500-0000AB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44" name="Text Box 78">
          <a:extLst>
            <a:ext uri="{FF2B5EF4-FFF2-40B4-BE49-F238E27FC236}">
              <a16:creationId xmlns="" xmlns:a16="http://schemas.microsoft.com/office/drawing/2014/main" id="{00000000-0008-0000-0500-0000AC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45" name="Text Box 79">
          <a:extLst>
            <a:ext uri="{FF2B5EF4-FFF2-40B4-BE49-F238E27FC236}">
              <a16:creationId xmlns="" xmlns:a16="http://schemas.microsoft.com/office/drawing/2014/main" id="{00000000-0008-0000-0500-0000AD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46" name="Text Box 78">
          <a:extLst>
            <a:ext uri="{FF2B5EF4-FFF2-40B4-BE49-F238E27FC236}">
              <a16:creationId xmlns="" xmlns:a16="http://schemas.microsoft.com/office/drawing/2014/main" id="{00000000-0008-0000-0500-0000AE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47" name="Text Box 79">
          <a:extLst>
            <a:ext uri="{FF2B5EF4-FFF2-40B4-BE49-F238E27FC236}">
              <a16:creationId xmlns="" xmlns:a16="http://schemas.microsoft.com/office/drawing/2014/main" id="{00000000-0008-0000-0500-0000AF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48" name="Text Box 78">
          <a:extLst>
            <a:ext uri="{FF2B5EF4-FFF2-40B4-BE49-F238E27FC236}">
              <a16:creationId xmlns="" xmlns:a16="http://schemas.microsoft.com/office/drawing/2014/main" id="{00000000-0008-0000-0500-0000B0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49" name="Text Box 79">
          <a:extLst>
            <a:ext uri="{FF2B5EF4-FFF2-40B4-BE49-F238E27FC236}">
              <a16:creationId xmlns="" xmlns:a16="http://schemas.microsoft.com/office/drawing/2014/main" id="{00000000-0008-0000-0500-0000B1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50" name="Text Box 78">
          <a:extLst>
            <a:ext uri="{FF2B5EF4-FFF2-40B4-BE49-F238E27FC236}">
              <a16:creationId xmlns="" xmlns:a16="http://schemas.microsoft.com/office/drawing/2014/main" id="{00000000-0008-0000-0500-0000B2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51" name="Text Box 79">
          <a:extLst>
            <a:ext uri="{FF2B5EF4-FFF2-40B4-BE49-F238E27FC236}">
              <a16:creationId xmlns="" xmlns:a16="http://schemas.microsoft.com/office/drawing/2014/main" id="{00000000-0008-0000-0500-0000B3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52" name="Text Box 78">
          <a:extLst>
            <a:ext uri="{FF2B5EF4-FFF2-40B4-BE49-F238E27FC236}">
              <a16:creationId xmlns="" xmlns:a16="http://schemas.microsoft.com/office/drawing/2014/main" id="{00000000-0008-0000-0500-0000B4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53" name="Text Box 79">
          <a:extLst>
            <a:ext uri="{FF2B5EF4-FFF2-40B4-BE49-F238E27FC236}">
              <a16:creationId xmlns="" xmlns:a16="http://schemas.microsoft.com/office/drawing/2014/main" id="{00000000-0008-0000-0500-0000B5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54" name="Text Box 78">
          <a:extLst>
            <a:ext uri="{FF2B5EF4-FFF2-40B4-BE49-F238E27FC236}">
              <a16:creationId xmlns="" xmlns:a16="http://schemas.microsoft.com/office/drawing/2014/main" id="{00000000-0008-0000-0500-0000B6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55" name="Text Box 79">
          <a:extLst>
            <a:ext uri="{FF2B5EF4-FFF2-40B4-BE49-F238E27FC236}">
              <a16:creationId xmlns="" xmlns:a16="http://schemas.microsoft.com/office/drawing/2014/main" id="{00000000-0008-0000-0500-0000B7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56" name="Text Box 78">
          <a:extLst>
            <a:ext uri="{FF2B5EF4-FFF2-40B4-BE49-F238E27FC236}">
              <a16:creationId xmlns="" xmlns:a16="http://schemas.microsoft.com/office/drawing/2014/main" id="{00000000-0008-0000-0500-0000B8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57" name="Text Box 79">
          <a:extLst>
            <a:ext uri="{FF2B5EF4-FFF2-40B4-BE49-F238E27FC236}">
              <a16:creationId xmlns="" xmlns:a16="http://schemas.microsoft.com/office/drawing/2014/main" id="{00000000-0008-0000-0500-0000B9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58" name="Text Box 78">
          <a:extLst>
            <a:ext uri="{FF2B5EF4-FFF2-40B4-BE49-F238E27FC236}">
              <a16:creationId xmlns="" xmlns:a16="http://schemas.microsoft.com/office/drawing/2014/main" id="{00000000-0008-0000-0500-0000BA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59" name="Text Box 79">
          <a:extLst>
            <a:ext uri="{FF2B5EF4-FFF2-40B4-BE49-F238E27FC236}">
              <a16:creationId xmlns="" xmlns:a16="http://schemas.microsoft.com/office/drawing/2014/main" id="{00000000-0008-0000-0500-0000BB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60" name="Text Box 78">
          <a:extLst>
            <a:ext uri="{FF2B5EF4-FFF2-40B4-BE49-F238E27FC236}">
              <a16:creationId xmlns="" xmlns:a16="http://schemas.microsoft.com/office/drawing/2014/main" id="{00000000-0008-0000-0500-0000BC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61" name="Text Box 79">
          <a:extLst>
            <a:ext uri="{FF2B5EF4-FFF2-40B4-BE49-F238E27FC236}">
              <a16:creationId xmlns="" xmlns:a16="http://schemas.microsoft.com/office/drawing/2014/main" id="{00000000-0008-0000-0500-0000BD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62" name="Text Box 78">
          <a:extLst>
            <a:ext uri="{FF2B5EF4-FFF2-40B4-BE49-F238E27FC236}">
              <a16:creationId xmlns="" xmlns:a16="http://schemas.microsoft.com/office/drawing/2014/main" id="{00000000-0008-0000-0500-0000BE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63" name="Text Box 79">
          <a:extLst>
            <a:ext uri="{FF2B5EF4-FFF2-40B4-BE49-F238E27FC236}">
              <a16:creationId xmlns="" xmlns:a16="http://schemas.microsoft.com/office/drawing/2014/main" id="{00000000-0008-0000-0500-0000BF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64" name="Text Box 78">
          <a:extLst>
            <a:ext uri="{FF2B5EF4-FFF2-40B4-BE49-F238E27FC236}">
              <a16:creationId xmlns="" xmlns:a16="http://schemas.microsoft.com/office/drawing/2014/main" id="{00000000-0008-0000-0500-0000C0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65" name="Text Box 79">
          <a:extLst>
            <a:ext uri="{FF2B5EF4-FFF2-40B4-BE49-F238E27FC236}">
              <a16:creationId xmlns="" xmlns:a16="http://schemas.microsoft.com/office/drawing/2014/main" id="{00000000-0008-0000-0500-0000C1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66" name="Text Box 78">
          <a:extLst>
            <a:ext uri="{FF2B5EF4-FFF2-40B4-BE49-F238E27FC236}">
              <a16:creationId xmlns="" xmlns:a16="http://schemas.microsoft.com/office/drawing/2014/main" id="{00000000-0008-0000-0500-0000C2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67" name="Text Box 79">
          <a:extLst>
            <a:ext uri="{FF2B5EF4-FFF2-40B4-BE49-F238E27FC236}">
              <a16:creationId xmlns="" xmlns:a16="http://schemas.microsoft.com/office/drawing/2014/main" id="{00000000-0008-0000-0500-0000C3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68" name="Text Box 78">
          <a:extLst>
            <a:ext uri="{FF2B5EF4-FFF2-40B4-BE49-F238E27FC236}">
              <a16:creationId xmlns="" xmlns:a16="http://schemas.microsoft.com/office/drawing/2014/main" id="{00000000-0008-0000-0500-0000C4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69" name="Text Box 79">
          <a:extLst>
            <a:ext uri="{FF2B5EF4-FFF2-40B4-BE49-F238E27FC236}">
              <a16:creationId xmlns="" xmlns:a16="http://schemas.microsoft.com/office/drawing/2014/main" id="{00000000-0008-0000-0500-0000C5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70" name="Text Box 78">
          <a:extLst>
            <a:ext uri="{FF2B5EF4-FFF2-40B4-BE49-F238E27FC236}">
              <a16:creationId xmlns="" xmlns:a16="http://schemas.microsoft.com/office/drawing/2014/main" id="{00000000-0008-0000-0500-0000C6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71" name="Text Box 79">
          <a:extLst>
            <a:ext uri="{FF2B5EF4-FFF2-40B4-BE49-F238E27FC236}">
              <a16:creationId xmlns="" xmlns:a16="http://schemas.microsoft.com/office/drawing/2014/main" id="{00000000-0008-0000-0500-0000C7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72" name="Text Box 78">
          <a:extLst>
            <a:ext uri="{FF2B5EF4-FFF2-40B4-BE49-F238E27FC236}">
              <a16:creationId xmlns="" xmlns:a16="http://schemas.microsoft.com/office/drawing/2014/main" id="{00000000-0008-0000-0500-0000C8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73" name="Text Box 79">
          <a:extLst>
            <a:ext uri="{FF2B5EF4-FFF2-40B4-BE49-F238E27FC236}">
              <a16:creationId xmlns="" xmlns:a16="http://schemas.microsoft.com/office/drawing/2014/main" id="{00000000-0008-0000-0500-0000C9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74" name="Text Box 78">
          <a:extLst>
            <a:ext uri="{FF2B5EF4-FFF2-40B4-BE49-F238E27FC236}">
              <a16:creationId xmlns="" xmlns:a16="http://schemas.microsoft.com/office/drawing/2014/main" id="{00000000-0008-0000-0500-0000CA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75" name="Text Box 79">
          <a:extLst>
            <a:ext uri="{FF2B5EF4-FFF2-40B4-BE49-F238E27FC236}">
              <a16:creationId xmlns="" xmlns:a16="http://schemas.microsoft.com/office/drawing/2014/main" id="{00000000-0008-0000-0500-0000CB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76" name="Text Box 78">
          <a:extLst>
            <a:ext uri="{FF2B5EF4-FFF2-40B4-BE49-F238E27FC236}">
              <a16:creationId xmlns="" xmlns:a16="http://schemas.microsoft.com/office/drawing/2014/main" id="{00000000-0008-0000-0500-0000CC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77" name="Text Box 79">
          <a:extLst>
            <a:ext uri="{FF2B5EF4-FFF2-40B4-BE49-F238E27FC236}">
              <a16:creationId xmlns="" xmlns:a16="http://schemas.microsoft.com/office/drawing/2014/main" id="{00000000-0008-0000-0500-0000CD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78" name="Text Box 78">
          <a:extLst>
            <a:ext uri="{FF2B5EF4-FFF2-40B4-BE49-F238E27FC236}">
              <a16:creationId xmlns="" xmlns:a16="http://schemas.microsoft.com/office/drawing/2014/main" id="{00000000-0008-0000-0500-0000CE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79" name="Text Box 79">
          <a:extLst>
            <a:ext uri="{FF2B5EF4-FFF2-40B4-BE49-F238E27FC236}">
              <a16:creationId xmlns="" xmlns:a16="http://schemas.microsoft.com/office/drawing/2014/main" id="{00000000-0008-0000-0500-0000CF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80" name="Text Box 78">
          <a:extLst>
            <a:ext uri="{FF2B5EF4-FFF2-40B4-BE49-F238E27FC236}">
              <a16:creationId xmlns="" xmlns:a16="http://schemas.microsoft.com/office/drawing/2014/main" id="{00000000-0008-0000-0500-0000D0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81" name="Text Box 79">
          <a:extLst>
            <a:ext uri="{FF2B5EF4-FFF2-40B4-BE49-F238E27FC236}">
              <a16:creationId xmlns="" xmlns:a16="http://schemas.microsoft.com/office/drawing/2014/main" id="{00000000-0008-0000-0500-0000D1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82" name="Text Box 78">
          <a:extLst>
            <a:ext uri="{FF2B5EF4-FFF2-40B4-BE49-F238E27FC236}">
              <a16:creationId xmlns="" xmlns:a16="http://schemas.microsoft.com/office/drawing/2014/main" id="{00000000-0008-0000-0500-0000D2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83" name="Text Box 79">
          <a:extLst>
            <a:ext uri="{FF2B5EF4-FFF2-40B4-BE49-F238E27FC236}">
              <a16:creationId xmlns="" xmlns:a16="http://schemas.microsoft.com/office/drawing/2014/main" id="{00000000-0008-0000-0500-0000D3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84" name="Text Box 78">
          <a:extLst>
            <a:ext uri="{FF2B5EF4-FFF2-40B4-BE49-F238E27FC236}">
              <a16:creationId xmlns="" xmlns:a16="http://schemas.microsoft.com/office/drawing/2014/main" id="{00000000-0008-0000-0500-0000D4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85" name="Text Box 79">
          <a:extLst>
            <a:ext uri="{FF2B5EF4-FFF2-40B4-BE49-F238E27FC236}">
              <a16:creationId xmlns="" xmlns:a16="http://schemas.microsoft.com/office/drawing/2014/main" id="{00000000-0008-0000-0500-0000D5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86" name="Text Box 78">
          <a:extLst>
            <a:ext uri="{FF2B5EF4-FFF2-40B4-BE49-F238E27FC236}">
              <a16:creationId xmlns="" xmlns:a16="http://schemas.microsoft.com/office/drawing/2014/main" id="{00000000-0008-0000-0500-0000D6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87" name="Text Box 79">
          <a:extLst>
            <a:ext uri="{FF2B5EF4-FFF2-40B4-BE49-F238E27FC236}">
              <a16:creationId xmlns="" xmlns:a16="http://schemas.microsoft.com/office/drawing/2014/main" id="{00000000-0008-0000-0500-0000D7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88" name="Text Box 78">
          <a:extLst>
            <a:ext uri="{FF2B5EF4-FFF2-40B4-BE49-F238E27FC236}">
              <a16:creationId xmlns="" xmlns:a16="http://schemas.microsoft.com/office/drawing/2014/main" id="{00000000-0008-0000-0500-0000D8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89" name="Text Box 79">
          <a:extLst>
            <a:ext uri="{FF2B5EF4-FFF2-40B4-BE49-F238E27FC236}">
              <a16:creationId xmlns="" xmlns:a16="http://schemas.microsoft.com/office/drawing/2014/main" id="{00000000-0008-0000-0500-0000D9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90" name="Text Box 78">
          <a:extLst>
            <a:ext uri="{FF2B5EF4-FFF2-40B4-BE49-F238E27FC236}">
              <a16:creationId xmlns="" xmlns:a16="http://schemas.microsoft.com/office/drawing/2014/main" id="{00000000-0008-0000-0500-0000DA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91" name="Text Box 79">
          <a:extLst>
            <a:ext uri="{FF2B5EF4-FFF2-40B4-BE49-F238E27FC236}">
              <a16:creationId xmlns="" xmlns:a16="http://schemas.microsoft.com/office/drawing/2014/main" id="{00000000-0008-0000-0500-0000DB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92" name="Text Box 78">
          <a:extLst>
            <a:ext uri="{FF2B5EF4-FFF2-40B4-BE49-F238E27FC236}">
              <a16:creationId xmlns="" xmlns:a16="http://schemas.microsoft.com/office/drawing/2014/main" id="{00000000-0008-0000-0500-0000DC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93" name="Text Box 79">
          <a:extLst>
            <a:ext uri="{FF2B5EF4-FFF2-40B4-BE49-F238E27FC236}">
              <a16:creationId xmlns="" xmlns:a16="http://schemas.microsoft.com/office/drawing/2014/main" id="{00000000-0008-0000-0500-0000DD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94" name="Text Box 78">
          <a:extLst>
            <a:ext uri="{FF2B5EF4-FFF2-40B4-BE49-F238E27FC236}">
              <a16:creationId xmlns="" xmlns:a16="http://schemas.microsoft.com/office/drawing/2014/main" id="{00000000-0008-0000-0500-0000DE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95" name="Text Box 79">
          <a:extLst>
            <a:ext uri="{FF2B5EF4-FFF2-40B4-BE49-F238E27FC236}">
              <a16:creationId xmlns="" xmlns:a16="http://schemas.microsoft.com/office/drawing/2014/main" id="{00000000-0008-0000-0500-0000DF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96" name="Text Box 78">
          <a:extLst>
            <a:ext uri="{FF2B5EF4-FFF2-40B4-BE49-F238E27FC236}">
              <a16:creationId xmlns="" xmlns:a16="http://schemas.microsoft.com/office/drawing/2014/main" id="{00000000-0008-0000-0500-0000E0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97" name="Text Box 79">
          <a:extLst>
            <a:ext uri="{FF2B5EF4-FFF2-40B4-BE49-F238E27FC236}">
              <a16:creationId xmlns="" xmlns:a16="http://schemas.microsoft.com/office/drawing/2014/main" id="{00000000-0008-0000-0500-0000E1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98" name="Text Box 78">
          <a:extLst>
            <a:ext uri="{FF2B5EF4-FFF2-40B4-BE49-F238E27FC236}">
              <a16:creationId xmlns="" xmlns:a16="http://schemas.microsoft.com/office/drawing/2014/main" id="{00000000-0008-0000-0500-0000E2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299" name="Text Box 79">
          <a:extLst>
            <a:ext uri="{FF2B5EF4-FFF2-40B4-BE49-F238E27FC236}">
              <a16:creationId xmlns="" xmlns:a16="http://schemas.microsoft.com/office/drawing/2014/main" id="{00000000-0008-0000-0500-0000E3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00" name="Text Box 78">
          <a:extLst>
            <a:ext uri="{FF2B5EF4-FFF2-40B4-BE49-F238E27FC236}">
              <a16:creationId xmlns="" xmlns:a16="http://schemas.microsoft.com/office/drawing/2014/main" id="{00000000-0008-0000-0500-0000E4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01" name="Text Box 79">
          <a:extLst>
            <a:ext uri="{FF2B5EF4-FFF2-40B4-BE49-F238E27FC236}">
              <a16:creationId xmlns="" xmlns:a16="http://schemas.microsoft.com/office/drawing/2014/main" id="{00000000-0008-0000-0500-0000E5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02" name="Text Box 78">
          <a:extLst>
            <a:ext uri="{FF2B5EF4-FFF2-40B4-BE49-F238E27FC236}">
              <a16:creationId xmlns="" xmlns:a16="http://schemas.microsoft.com/office/drawing/2014/main" id="{00000000-0008-0000-0500-0000E6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03" name="Text Box 79">
          <a:extLst>
            <a:ext uri="{FF2B5EF4-FFF2-40B4-BE49-F238E27FC236}">
              <a16:creationId xmlns="" xmlns:a16="http://schemas.microsoft.com/office/drawing/2014/main" id="{00000000-0008-0000-0500-0000E7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04" name="Text Box 78">
          <a:extLst>
            <a:ext uri="{FF2B5EF4-FFF2-40B4-BE49-F238E27FC236}">
              <a16:creationId xmlns="" xmlns:a16="http://schemas.microsoft.com/office/drawing/2014/main" id="{00000000-0008-0000-0500-0000E8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05" name="Text Box 79">
          <a:extLst>
            <a:ext uri="{FF2B5EF4-FFF2-40B4-BE49-F238E27FC236}">
              <a16:creationId xmlns="" xmlns:a16="http://schemas.microsoft.com/office/drawing/2014/main" id="{00000000-0008-0000-0500-0000E9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06" name="Text Box 78">
          <a:extLst>
            <a:ext uri="{FF2B5EF4-FFF2-40B4-BE49-F238E27FC236}">
              <a16:creationId xmlns="" xmlns:a16="http://schemas.microsoft.com/office/drawing/2014/main" id="{00000000-0008-0000-0500-0000EA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07" name="Text Box 79">
          <a:extLst>
            <a:ext uri="{FF2B5EF4-FFF2-40B4-BE49-F238E27FC236}">
              <a16:creationId xmlns="" xmlns:a16="http://schemas.microsoft.com/office/drawing/2014/main" id="{00000000-0008-0000-0500-0000EB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08" name="Text Box 78">
          <a:extLst>
            <a:ext uri="{FF2B5EF4-FFF2-40B4-BE49-F238E27FC236}">
              <a16:creationId xmlns="" xmlns:a16="http://schemas.microsoft.com/office/drawing/2014/main" id="{00000000-0008-0000-0500-0000EC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09" name="Text Box 79">
          <a:extLst>
            <a:ext uri="{FF2B5EF4-FFF2-40B4-BE49-F238E27FC236}">
              <a16:creationId xmlns="" xmlns:a16="http://schemas.microsoft.com/office/drawing/2014/main" id="{00000000-0008-0000-0500-0000ED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10" name="Text Box 78">
          <a:extLst>
            <a:ext uri="{FF2B5EF4-FFF2-40B4-BE49-F238E27FC236}">
              <a16:creationId xmlns="" xmlns:a16="http://schemas.microsoft.com/office/drawing/2014/main" id="{00000000-0008-0000-0500-0000EE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11" name="Text Box 79">
          <a:extLst>
            <a:ext uri="{FF2B5EF4-FFF2-40B4-BE49-F238E27FC236}">
              <a16:creationId xmlns="" xmlns:a16="http://schemas.microsoft.com/office/drawing/2014/main" id="{00000000-0008-0000-0500-0000EF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12" name="Text Box 78">
          <a:extLst>
            <a:ext uri="{FF2B5EF4-FFF2-40B4-BE49-F238E27FC236}">
              <a16:creationId xmlns="" xmlns:a16="http://schemas.microsoft.com/office/drawing/2014/main" id="{00000000-0008-0000-0500-0000F0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13" name="Text Box 79">
          <a:extLst>
            <a:ext uri="{FF2B5EF4-FFF2-40B4-BE49-F238E27FC236}">
              <a16:creationId xmlns="" xmlns:a16="http://schemas.microsoft.com/office/drawing/2014/main" id="{00000000-0008-0000-0500-0000F1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14" name="Text Box 78">
          <a:extLst>
            <a:ext uri="{FF2B5EF4-FFF2-40B4-BE49-F238E27FC236}">
              <a16:creationId xmlns="" xmlns:a16="http://schemas.microsoft.com/office/drawing/2014/main" id="{00000000-0008-0000-0500-0000F2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15" name="Text Box 79">
          <a:extLst>
            <a:ext uri="{FF2B5EF4-FFF2-40B4-BE49-F238E27FC236}">
              <a16:creationId xmlns="" xmlns:a16="http://schemas.microsoft.com/office/drawing/2014/main" id="{00000000-0008-0000-0500-0000F3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16" name="Text Box 78">
          <a:extLst>
            <a:ext uri="{FF2B5EF4-FFF2-40B4-BE49-F238E27FC236}">
              <a16:creationId xmlns="" xmlns:a16="http://schemas.microsoft.com/office/drawing/2014/main" id="{00000000-0008-0000-0500-0000F4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17" name="Text Box 79">
          <a:extLst>
            <a:ext uri="{FF2B5EF4-FFF2-40B4-BE49-F238E27FC236}">
              <a16:creationId xmlns="" xmlns:a16="http://schemas.microsoft.com/office/drawing/2014/main" id="{00000000-0008-0000-0500-0000F5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18" name="Text Box 78">
          <a:extLst>
            <a:ext uri="{FF2B5EF4-FFF2-40B4-BE49-F238E27FC236}">
              <a16:creationId xmlns="" xmlns:a16="http://schemas.microsoft.com/office/drawing/2014/main" id="{00000000-0008-0000-0500-0000F6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19" name="Text Box 79">
          <a:extLst>
            <a:ext uri="{FF2B5EF4-FFF2-40B4-BE49-F238E27FC236}">
              <a16:creationId xmlns="" xmlns:a16="http://schemas.microsoft.com/office/drawing/2014/main" id="{00000000-0008-0000-0500-0000F7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20" name="Text Box 78">
          <a:extLst>
            <a:ext uri="{FF2B5EF4-FFF2-40B4-BE49-F238E27FC236}">
              <a16:creationId xmlns="" xmlns:a16="http://schemas.microsoft.com/office/drawing/2014/main" id="{00000000-0008-0000-0500-0000F8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21" name="Text Box 79">
          <a:extLst>
            <a:ext uri="{FF2B5EF4-FFF2-40B4-BE49-F238E27FC236}">
              <a16:creationId xmlns="" xmlns:a16="http://schemas.microsoft.com/office/drawing/2014/main" id="{00000000-0008-0000-0500-0000F9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22" name="Text Box 78">
          <a:extLst>
            <a:ext uri="{FF2B5EF4-FFF2-40B4-BE49-F238E27FC236}">
              <a16:creationId xmlns="" xmlns:a16="http://schemas.microsoft.com/office/drawing/2014/main" id="{00000000-0008-0000-0500-0000FA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23" name="Text Box 79">
          <a:extLst>
            <a:ext uri="{FF2B5EF4-FFF2-40B4-BE49-F238E27FC236}">
              <a16:creationId xmlns="" xmlns:a16="http://schemas.microsoft.com/office/drawing/2014/main" id="{00000000-0008-0000-0500-0000FB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24" name="Text Box 78">
          <a:extLst>
            <a:ext uri="{FF2B5EF4-FFF2-40B4-BE49-F238E27FC236}">
              <a16:creationId xmlns="" xmlns:a16="http://schemas.microsoft.com/office/drawing/2014/main" id="{00000000-0008-0000-0500-0000FC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25" name="Text Box 79">
          <a:extLst>
            <a:ext uri="{FF2B5EF4-FFF2-40B4-BE49-F238E27FC236}">
              <a16:creationId xmlns="" xmlns:a16="http://schemas.microsoft.com/office/drawing/2014/main" id="{00000000-0008-0000-0500-0000FD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26" name="Text Box 78">
          <a:extLst>
            <a:ext uri="{FF2B5EF4-FFF2-40B4-BE49-F238E27FC236}">
              <a16:creationId xmlns="" xmlns:a16="http://schemas.microsoft.com/office/drawing/2014/main" id="{00000000-0008-0000-0500-0000FE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27" name="Text Box 79">
          <a:extLst>
            <a:ext uri="{FF2B5EF4-FFF2-40B4-BE49-F238E27FC236}">
              <a16:creationId xmlns="" xmlns:a16="http://schemas.microsoft.com/office/drawing/2014/main" id="{00000000-0008-0000-0500-0000FF0C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28" name="Text Box 78">
          <a:extLst>
            <a:ext uri="{FF2B5EF4-FFF2-40B4-BE49-F238E27FC236}">
              <a16:creationId xmlns="" xmlns:a16="http://schemas.microsoft.com/office/drawing/2014/main" id="{00000000-0008-0000-0500-000000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29" name="Text Box 79">
          <a:extLst>
            <a:ext uri="{FF2B5EF4-FFF2-40B4-BE49-F238E27FC236}">
              <a16:creationId xmlns="" xmlns:a16="http://schemas.microsoft.com/office/drawing/2014/main" id="{00000000-0008-0000-0500-000001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30" name="Text Box 78">
          <a:extLst>
            <a:ext uri="{FF2B5EF4-FFF2-40B4-BE49-F238E27FC236}">
              <a16:creationId xmlns="" xmlns:a16="http://schemas.microsoft.com/office/drawing/2014/main" id="{00000000-0008-0000-0500-000002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31" name="Text Box 79">
          <a:extLst>
            <a:ext uri="{FF2B5EF4-FFF2-40B4-BE49-F238E27FC236}">
              <a16:creationId xmlns="" xmlns:a16="http://schemas.microsoft.com/office/drawing/2014/main" id="{00000000-0008-0000-0500-000003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32" name="Text Box 78">
          <a:extLst>
            <a:ext uri="{FF2B5EF4-FFF2-40B4-BE49-F238E27FC236}">
              <a16:creationId xmlns="" xmlns:a16="http://schemas.microsoft.com/office/drawing/2014/main" id="{00000000-0008-0000-0500-000004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33" name="Text Box 79">
          <a:extLst>
            <a:ext uri="{FF2B5EF4-FFF2-40B4-BE49-F238E27FC236}">
              <a16:creationId xmlns="" xmlns:a16="http://schemas.microsoft.com/office/drawing/2014/main" id="{00000000-0008-0000-0500-000005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34" name="Text Box 78">
          <a:extLst>
            <a:ext uri="{FF2B5EF4-FFF2-40B4-BE49-F238E27FC236}">
              <a16:creationId xmlns="" xmlns:a16="http://schemas.microsoft.com/office/drawing/2014/main" id="{00000000-0008-0000-0500-000006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35" name="Text Box 79">
          <a:extLst>
            <a:ext uri="{FF2B5EF4-FFF2-40B4-BE49-F238E27FC236}">
              <a16:creationId xmlns="" xmlns:a16="http://schemas.microsoft.com/office/drawing/2014/main" id="{00000000-0008-0000-0500-000007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36" name="Text Box 78">
          <a:extLst>
            <a:ext uri="{FF2B5EF4-FFF2-40B4-BE49-F238E27FC236}">
              <a16:creationId xmlns="" xmlns:a16="http://schemas.microsoft.com/office/drawing/2014/main" id="{00000000-0008-0000-0500-000008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37" name="Text Box 79">
          <a:extLst>
            <a:ext uri="{FF2B5EF4-FFF2-40B4-BE49-F238E27FC236}">
              <a16:creationId xmlns="" xmlns:a16="http://schemas.microsoft.com/office/drawing/2014/main" id="{00000000-0008-0000-0500-000009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38" name="Text Box 78">
          <a:extLst>
            <a:ext uri="{FF2B5EF4-FFF2-40B4-BE49-F238E27FC236}">
              <a16:creationId xmlns="" xmlns:a16="http://schemas.microsoft.com/office/drawing/2014/main" id="{00000000-0008-0000-0500-00000A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39" name="Text Box 79">
          <a:extLst>
            <a:ext uri="{FF2B5EF4-FFF2-40B4-BE49-F238E27FC236}">
              <a16:creationId xmlns="" xmlns:a16="http://schemas.microsoft.com/office/drawing/2014/main" id="{00000000-0008-0000-0500-00000B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40" name="Text Box 78">
          <a:extLst>
            <a:ext uri="{FF2B5EF4-FFF2-40B4-BE49-F238E27FC236}">
              <a16:creationId xmlns="" xmlns:a16="http://schemas.microsoft.com/office/drawing/2014/main" id="{00000000-0008-0000-0500-00000C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41" name="Text Box 79">
          <a:extLst>
            <a:ext uri="{FF2B5EF4-FFF2-40B4-BE49-F238E27FC236}">
              <a16:creationId xmlns="" xmlns:a16="http://schemas.microsoft.com/office/drawing/2014/main" id="{00000000-0008-0000-0500-00000D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42" name="Text Box 78">
          <a:extLst>
            <a:ext uri="{FF2B5EF4-FFF2-40B4-BE49-F238E27FC236}">
              <a16:creationId xmlns="" xmlns:a16="http://schemas.microsoft.com/office/drawing/2014/main" id="{00000000-0008-0000-0500-00000E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43" name="Text Box 79">
          <a:extLst>
            <a:ext uri="{FF2B5EF4-FFF2-40B4-BE49-F238E27FC236}">
              <a16:creationId xmlns="" xmlns:a16="http://schemas.microsoft.com/office/drawing/2014/main" id="{00000000-0008-0000-0500-00000F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44" name="Text Box 78">
          <a:extLst>
            <a:ext uri="{FF2B5EF4-FFF2-40B4-BE49-F238E27FC236}">
              <a16:creationId xmlns="" xmlns:a16="http://schemas.microsoft.com/office/drawing/2014/main" id="{00000000-0008-0000-0500-000010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45" name="Text Box 79">
          <a:extLst>
            <a:ext uri="{FF2B5EF4-FFF2-40B4-BE49-F238E27FC236}">
              <a16:creationId xmlns="" xmlns:a16="http://schemas.microsoft.com/office/drawing/2014/main" id="{00000000-0008-0000-0500-000011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46" name="Text Box 78">
          <a:extLst>
            <a:ext uri="{FF2B5EF4-FFF2-40B4-BE49-F238E27FC236}">
              <a16:creationId xmlns="" xmlns:a16="http://schemas.microsoft.com/office/drawing/2014/main" id="{00000000-0008-0000-0500-000012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47" name="Text Box 79">
          <a:extLst>
            <a:ext uri="{FF2B5EF4-FFF2-40B4-BE49-F238E27FC236}">
              <a16:creationId xmlns="" xmlns:a16="http://schemas.microsoft.com/office/drawing/2014/main" id="{00000000-0008-0000-0500-000013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48" name="Text Box 78">
          <a:extLst>
            <a:ext uri="{FF2B5EF4-FFF2-40B4-BE49-F238E27FC236}">
              <a16:creationId xmlns="" xmlns:a16="http://schemas.microsoft.com/office/drawing/2014/main" id="{00000000-0008-0000-0500-000014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49" name="Text Box 79">
          <a:extLst>
            <a:ext uri="{FF2B5EF4-FFF2-40B4-BE49-F238E27FC236}">
              <a16:creationId xmlns="" xmlns:a16="http://schemas.microsoft.com/office/drawing/2014/main" id="{00000000-0008-0000-0500-000015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50" name="Text Box 78">
          <a:extLst>
            <a:ext uri="{FF2B5EF4-FFF2-40B4-BE49-F238E27FC236}">
              <a16:creationId xmlns="" xmlns:a16="http://schemas.microsoft.com/office/drawing/2014/main" id="{00000000-0008-0000-0500-000016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51" name="Text Box 79">
          <a:extLst>
            <a:ext uri="{FF2B5EF4-FFF2-40B4-BE49-F238E27FC236}">
              <a16:creationId xmlns="" xmlns:a16="http://schemas.microsoft.com/office/drawing/2014/main" id="{00000000-0008-0000-0500-000017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52" name="Text Box 78">
          <a:extLst>
            <a:ext uri="{FF2B5EF4-FFF2-40B4-BE49-F238E27FC236}">
              <a16:creationId xmlns="" xmlns:a16="http://schemas.microsoft.com/office/drawing/2014/main" id="{00000000-0008-0000-0500-000018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53" name="Text Box 79">
          <a:extLst>
            <a:ext uri="{FF2B5EF4-FFF2-40B4-BE49-F238E27FC236}">
              <a16:creationId xmlns="" xmlns:a16="http://schemas.microsoft.com/office/drawing/2014/main" id="{00000000-0008-0000-0500-000019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54" name="Text Box 78">
          <a:extLst>
            <a:ext uri="{FF2B5EF4-FFF2-40B4-BE49-F238E27FC236}">
              <a16:creationId xmlns="" xmlns:a16="http://schemas.microsoft.com/office/drawing/2014/main" id="{00000000-0008-0000-0500-00001A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55" name="Text Box 79">
          <a:extLst>
            <a:ext uri="{FF2B5EF4-FFF2-40B4-BE49-F238E27FC236}">
              <a16:creationId xmlns="" xmlns:a16="http://schemas.microsoft.com/office/drawing/2014/main" id="{00000000-0008-0000-0500-00001B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56" name="Text Box 78">
          <a:extLst>
            <a:ext uri="{FF2B5EF4-FFF2-40B4-BE49-F238E27FC236}">
              <a16:creationId xmlns="" xmlns:a16="http://schemas.microsoft.com/office/drawing/2014/main" id="{00000000-0008-0000-0500-00001C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57" name="Text Box 79">
          <a:extLst>
            <a:ext uri="{FF2B5EF4-FFF2-40B4-BE49-F238E27FC236}">
              <a16:creationId xmlns="" xmlns:a16="http://schemas.microsoft.com/office/drawing/2014/main" id="{00000000-0008-0000-0500-00001D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58" name="Text Box 78">
          <a:extLst>
            <a:ext uri="{FF2B5EF4-FFF2-40B4-BE49-F238E27FC236}">
              <a16:creationId xmlns="" xmlns:a16="http://schemas.microsoft.com/office/drawing/2014/main" id="{00000000-0008-0000-0500-00001E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59" name="Text Box 79">
          <a:extLst>
            <a:ext uri="{FF2B5EF4-FFF2-40B4-BE49-F238E27FC236}">
              <a16:creationId xmlns="" xmlns:a16="http://schemas.microsoft.com/office/drawing/2014/main" id="{00000000-0008-0000-0500-00001F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60" name="Text Box 78">
          <a:extLst>
            <a:ext uri="{FF2B5EF4-FFF2-40B4-BE49-F238E27FC236}">
              <a16:creationId xmlns="" xmlns:a16="http://schemas.microsoft.com/office/drawing/2014/main" id="{00000000-0008-0000-0500-000020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61" name="Text Box 79">
          <a:extLst>
            <a:ext uri="{FF2B5EF4-FFF2-40B4-BE49-F238E27FC236}">
              <a16:creationId xmlns="" xmlns:a16="http://schemas.microsoft.com/office/drawing/2014/main" id="{00000000-0008-0000-0500-000021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62" name="Text Box 78">
          <a:extLst>
            <a:ext uri="{FF2B5EF4-FFF2-40B4-BE49-F238E27FC236}">
              <a16:creationId xmlns="" xmlns:a16="http://schemas.microsoft.com/office/drawing/2014/main" id="{00000000-0008-0000-0500-000022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63" name="Text Box 79">
          <a:extLst>
            <a:ext uri="{FF2B5EF4-FFF2-40B4-BE49-F238E27FC236}">
              <a16:creationId xmlns="" xmlns:a16="http://schemas.microsoft.com/office/drawing/2014/main" id="{00000000-0008-0000-0500-000023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64" name="Text Box 78">
          <a:extLst>
            <a:ext uri="{FF2B5EF4-FFF2-40B4-BE49-F238E27FC236}">
              <a16:creationId xmlns="" xmlns:a16="http://schemas.microsoft.com/office/drawing/2014/main" id="{00000000-0008-0000-0500-000024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65" name="Text Box 79">
          <a:extLst>
            <a:ext uri="{FF2B5EF4-FFF2-40B4-BE49-F238E27FC236}">
              <a16:creationId xmlns="" xmlns:a16="http://schemas.microsoft.com/office/drawing/2014/main" id="{00000000-0008-0000-0500-000025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66" name="Text Box 78">
          <a:extLst>
            <a:ext uri="{FF2B5EF4-FFF2-40B4-BE49-F238E27FC236}">
              <a16:creationId xmlns="" xmlns:a16="http://schemas.microsoft.com/office/drawing/2014/main" id="{00000000-0008-0000-0500-000026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67" name="Text Box 79">
          <a:extLst>
            <a:ext uri="{FF2B5EF4-FFF2-40B4-BE49-F238E27FC236}">
              <a16:creationId xmlns="" xmlns:a16="http://schemas.microsoft.com/office/drawing/2014/main" id="{00000000-0008-0000-0500-000027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68" name="Text Box 78">
          <a:extLst>
            <a:ext uri="{FF2B5EF4-FFF2-40B4-BE49-F238E27FC236}">
              <a16:creationId xmlns="" xmlns:a16="http://schemas.microsoft.com/office/drawing/2014/main" id="{00000000-0008-0000-0500-000028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69" name="Text Box 79">
          <a:extLst>
            <a:ext uri="{FF2B5EF4-FFF2-40B4-BE49-F238E27FC236}">
              <a16:creationId xmlns="" xmlns:a16="http://schemas.microsoft.com/office/drawing/2014/main" id="{00000000-0008-0000-0500-000029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70" name="Text Box 78">
          <a:extLst>
            <a:ext uri="{FF2B5EF4-FFF2-40B4-BE49-F238E27FC236}">
              <a16:creationId xmlns="" xmlns:a16="http://schemas.microsoft.com/office/drawing/2014/main" id="{00000000-0008-0000-0500-00002A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71" name="Text Box 79">
          <a:extLst>
            <a:ext uri="{FF2B5EF4-FFF2-40B4-BE49-F238E27FC236}">
              <a16:creationId xmlns="" xmlns:a16="http://schemas.microsoft.com/office/drawing/2014/main" id="{00000000-0008-0000-0500-00002B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72" name="Text Box 78">
          <a:extLst>
            <a:ext uri="{FF2B5EF4-FFF2-40B4-BE49-F238E27FC236}">
              <a16:creationId xmlns="" xmlns:a16="http://schemas.microsoft.com/office/drawing/2014/main" id="{00000000-0008-0000-0500-00002C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73" name="Text Box 79">
          <a:extLst>
            <a:ext uri="{FF2B5EF4-FFF2-40B4-BE49-F238E27FC236}">
              <a16:creationId xmlns="" xmlns:a16="http://schemas.microsoft.com/office/drawing/2014/main" id="{00000000-0008-0000-0500-00002D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74" name="Text Box 78">
          <a:extLst>
            <a:ext uri="{FF2B5EF4-FFF2-40B4-BE49-F238E27FC236}">
              <a16:creationId xmlns="" xmlns:a16="http://schemas.microsoft.com/office/drawing/2014/main" id="{00000000-0008-0000-0500-00002E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75" name="Text Box 79">
          <a:extLst>
            <a:ext uri="{FF2B5EF4-FFF2-40B4-BE49-F238E27FC236}">
              <a16:creationId xmlns="" xmlns:a16="http://schemas.microsoft.com/office/drawing/2014/main" id="{00000000-0008-0000-0500-00002F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76" name="Text Box 78">
          <a:extLst>
            <a:ext uri="{FF2B5EF4-FFF2-40B4-BE49-F238E27FC236}">
              <a16:creationId xmlns="" xmlns:a16="http://schemas.microsoft.com/office/drawing/2014/main" id="{00000000-0008-0000-0500-000030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77" name="Text Box 79">
          <a:extLst>
            <a:ext uri="{FF2B5EF4-FFF2-40B4-BE49-F238E27FC236}">
              <a16:creationId xmlns="" xmlns:a16="http://schemas.microsoft.com/office/drawing/2014/main" id="{00000000-0008-0000-0500-000031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78" name="Text Box 78">
          <a:extLst>
            <a:ext uri="{FF2B5EF4-FFF2-40B4-BE49-F238E27FC236}">
              <a16:creationId xmlns="" xmlns:a16="http://schemas.microsoft.com/office/drawing/2014/main" id="{00000000-0008-0000-0500-000032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79" name="Text Box 79">
          <a:extLst>
            <a:ext uri="{FF2B5EF4-FFF2-40B4-BE49-F238E27FC236}">
              <a16:creationId xmlns="" xmlns:a16="http://schemas.microsoft.com/office/drawing/2014/main" id="{00000000-0008-0000-0500-000033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80" name="Text Box 78">
          <a:extLst>
            <a:ext uri="{FF2B5EF4-FFF2-40B4-BE49-F238E27FC236}">
              <a16:creationId xmlns="" xmlns:a16="http://schemas.microsoft.com/office/drawing/2014/main" id="{00000000-0008-0000-0500-000034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81" name="Text Box 79">
          <a:extLst>
            <a:ext uri="{FF2B5EF4-FFF2-40B4-BE49-F238E27FC236}">
              <a16:creationId xmlns="" xmlns:a16="http://schemas.microsoft.com/office/drawing/2014/main" id="{00000000-0008-0000-0500-000035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82" name="Text Box 78">
          <a:extLst>
            <a:ext uri="{FF2B5EF4-FFF2-40B4-BE49-F238E27FC236}">
              <a16:creationId xmlns="" xmlns:a16="http://schemas.microsoft.com/office/drawing/2014/main" id="{00000000-0008-0000-0500-000036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83" name="Text Box 79">
          <a:extLst>
            <a:ext uri="{FF2B5EF4-FFF2-40B4-BE49-F238E27FC236}">
              <a16:creationId xmlns="" xmlns:a16="http://schemas.microsoft.com/office/drawing/2014/main" id="{00000000-0008-0000-0500-000037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84" name="Text Box 78">
          <a:extLst>
            <a:ext uri="{FF2B5EF4-FFF2-40B4-BE49-F238E27FC236}">
              <a16:creationId xmlns="" xmlns:a16="http://schemas.microsoft.com/office/drawing/2014/main" id="{00000000-0008-0000-0500-000038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85" name="Text Box 79">
          <a:extLst>
            <a:ext uri="{FF2B5EF4-FFF2-40B4-BE49-F238E27FC236}">
              <a16:creationId xmlns="" xmlns:a16="http://schemas.microsoft.com/office/drawing/2014/main" id="{00000000-0008-0000-0500-000039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86" name="Text Box 78">
          <a:extLst>
            <a:ext uri="{FF2B5EF4-FFF2-40B4-BE49-F238E27FC236}">
              <a16:creationId xmlns="" xmlns:a16="http://schemas.microsoft.com/office/drawing/2014/main" id="{00000000-0008-0000-0500-00003A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87" name="Text Box 79">
          <a:extLst>
            <a:ext uri="{FF2B5EF4-FFF2-40B4-BE49-F238E27FC236}">
              <a16:creationId xmlns="" xmlns:a16="http://schemas.microsoft.com/office/drawing/2014/main" id="{00000000-0008-0000-0500-00003B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88" name="Text Box 78">
          <a:extLst>
            <a:ext uri="{FF2B5EF4-FFF2-40B4-BE49-F238E27FC236}">
              <a16:creationId xmlns="" xmlns:a16="http://schemas.microsoft.com/office/drawing/2014/main" id="{00000000-0008-0000-0500-00003C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89" name="Text Box 79">
          <a:extLst>
            <a:ext uri="{FF2B5EF4-FFF2-40B4-BE49-F238E27FC236}">
              <a16:creationId xmlns="" xmlns:a16="http://schemas.microsoft.com/office/drawing/2014/main" id="{00000000-0008-0000-0500-00003D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90" name="Text Box 78">
          <a:extLst>
            <a:ext uri="{FF2B5EF4-FFF2-40B4-BE49-F238E27FC236}">
              <a16:creationId xmlns="" xmlns:a16="http://schemas.microsoft.com/office/drawing/2014/main" id="{00000000-0008-0000-0500-00003E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91" name="Text Box 79">
          <a:extLst>
            <a:ext uri="{FF2B5EF4-FFF2-40B4-BE49-F238E27FC236}">
              <a16:creationId xmlns="" xmlns:a16="http://schemas.microsoft.com/office/drawing/2014/main" id="{00000000-0008-0000-0500-00003F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92" name="Text Box 78">
          <a:extLst>
            <a:ext uri="{FF2B5EF4-FFF2-40B4-BE49-F238E27FC236}">
              <a16:creationId xmlns="" xmlns:a16="http://schemas.microsoft.com/office/drawing/2014/main" id="{00000000-0008-0000-0500-000040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93" name="Text Box 79">
          <a:extLst>
            <a:ext uri="{FF2B5EF4-FFF2-40B4-BE49-F238E27FC236}">
              <a16:creationId xmlns="" xmlns:a16="http://schemas.microsoft.com/office/drawing/2014/main" id="{00000000-0008-0000-0500-000041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94" name="Text Box 78">
          <a:extLst>
            <a:ext uri="{FF2B5EF4-FFF2-40B4-BE49-F238E27FC236}">
              <a16:creationId xmlns="" xmlns:a16="http://schemas.microsoft.com/office/drawing/2014/main" id="{00000000-0008-0000-0500-000042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95" name="Text Box 79">
          <a:extLst>
            <a:ext uri="{FF2B5EF4-FFF2-40B4-BE49-F238E27FC236}">
              <a16:creationId xmlns="" xmlns:a16="http://schemas.microsoft.com/office/drawing/2014/main" id="{00000000-0008-0000-0500-000043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96" name="Text Box 78">
          <a:extLst>
            <a:ext uri="{FF2B5EF4-FFF2-40B4-BE49-F238E27FC236}">
              <a16:creationId xmlns="" xmlns:a16="http://schemas.microsoft.com/office/drawing/2014/main" id="{00000000-0008-0000-0500-000044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97" name="Text Box 79">
          <a:extLst>
            <a:ext uri="{FF2B5EF4-FFF2-40B4-BE49-F238E27FC236}">
              <a16:creationId xmlns="" xmlns:a16="http://schemas.microsoft.com/office/drawing/2014/main" id="{00000000-0008-0000-0500-000045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98" name="Text Box 78">
          <a:extLst>
            <a:ext uri="{FF2B5EF4-FFF2-40B4-BE49-F238E27FC236}">
              <a16:creationId xmlns="" xmlns:a16="http://schemas.microsoft.com/office/drawing/2014/main" id="{00000000-0008-0000-0500-000046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399" name="Text Box 79">
          <a:extLst>
            <a:ext uri="{FF2B5EF4-FFF2-40B4-BE49-F238E27FC236}">
              <a16:creationId xmlns="" xmlns:a16="http://schemas.microsoft.com/office/drawing/2014/main" id="{00000000-0008-0000-0500-000047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00" name="Text Box 78">
          <a:extLst>
            <a:ext uri="{FF2B5EF4-FFF2-40B4-BE49-F238E27FC236}">
              <a16:creationId xmlns="" xmlns:a16="http://schemas.microsoft.com/office/drawing/2014/main" id="{00000000-0008-0000-0500-000048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01" name="Text Box 79">
          <a:extLst>
            <a:ext uri="{FF2B5EF4-FFF2-40B4-BE49-F238E27FC236}">
              <a16:creationId xmlns="" xmlns:a16="http://schemas.microsoft.com/office/drawing/2014/main" id="{00000000-0008-0000-0500-000049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02" name="Text Box 78">
          <a:extLst>
            <a:ext uri="{FF2B5EF4-FFF2-40B4-BE49-F238E27FC236}">
              <a16:creationId xmlns="" xmlns:a16="http://schemas.microsoft.com/office/drawing/2014/main" id="{00000000-0008-0000-0500-00004A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03" name="Text Box 79">
          <a:extLst>
            <a:ext uri="{FF2B5EF4-FFF2-40B4-BE49-F238E27FC236}">
              <a16:creationId xmlns="" xmlns:a16="http://schemas.microsoft.com/office/drawing/2014/main" id="{00000000-0008-0000-0500-00004B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04" name="Text Box 78">
          <a:extLst>
            <a:ext uri="{FF2B5EF4-FFF2-40B4-BE49-F238E27FC236}">
              <a16:creationId xmlns="" xmlns:a16="http://schemas.microsoft.com/office/drawing/2014/main" id="{00000000-0008-0000-0500-00004C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05" name="Text Box 79">
          <a:extLst>
            <a:ext uri="{FF2B5EF4-FFF2-40B4-BE49-F238E27FC236}">
              <a16:creationId xmlns="" xmlns:a16="http://schemas.microsoft.com/office/drawing/2014/main" id="{00000000-0008-0000-0500-00004D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06" name="Text Box 78">
          <a:extLst>
            <a:ext uri="{FF2B5EF4-FFF2-40B4-BE49-F238E27FC236}">
              <a16:creationId xmlns="" xmlns:a16="http://schemas.microsoft.com/office/drawing/2014/main" id="{00000000-0008-0000-0500-00004E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07" name="Text Box 79">
          <a:extLst>
            <a:ext uri="{FF2B5EF4-FFF2-40B4-BE49-F238E27FC236}">
              <a16:creationId xmlns="" xmlns:a16="http://schemas.microsoft.com/office/drawing/2014/main" id="{00000000-0008-0000-0500-00004F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08" name="Text Box 78">
          <a:extLst>
            <a:ext uri="{FF2B5EF4-FFF2-40B4-BE49-F238E27FC236}">
              <a16:creationId xmlns="" xmlns:a16="http://schemas.microsoft.com/office/drawing/2014/main" id="{00000000-0008-0000-0500-000050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09" name="Text Box 79">
          <a:extLst>
            <a:ext uri="{FF2B5EF4-FFF2-40B4-BE49-F238E27FC236}">
              <a16:creationId xmlns="" xmlns:a16="http://schemas.microsoft.com/office/drawing/2014/main" id="{00000000-0008-0000-0500-000051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10" name="Text Box 78">
          <a:extLst>
            <a:ext uri="{FF2B5EF4-FFF2-40B4-BE49-F238E27FC236}">
              <a16:creationId xmlns="" xmlns:a16="http://schemas.microsoft.com/office/drawing/2014/main" id="{00000000-0008-0000-0500-000052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11" name="Text Box 79">
          <a:extLst>
            <a:ext uri="{FF2B5EF4-FFF2-40B4-BE49-F238E27FC236}">
              <a16:creationId xmlns="" xmlns:a16="http://schemas.microsoft.com/office/drawing/2014/main" id="{00000000-0008-0000-0500-000053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12" name="Text Box 78">
          <a:extLst>
            <a:ext uri="{FF2B5EF4-FFF2-40B4-BE49-F238E27FC236}">
              <a16:creationId xmlns="" xmlns:a16="http://schemas.microsoft.com/office/drawing/2014/main" id="{00000000-0008-0000-0500-000054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13" name="Text Box 79">
          <a:extLst>
            <a:ext uri="{FF2B5EF4-FFF2-40B4-BE49-F238E27FC236}">
              <a16:creationId xmlns="" xmlns:a16="http://schemas.microsoft.com/office/drawing/2014/main" id="{00000000-0008-0000-0500-000055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14" name="Text Box 78">
          <a:extLst>
            <a:ext uri="{FF2B5EF4-FFF2-40B4-BE49-F238E27FC236}">
              <a16:creationId xmlns="" xmlns:a16="http://schemas.microsoft.com/office/drawing/2014/main" id="{00000000-0008-0000-0500-000056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15" name="Text Box 79">
          <a:extLst>
            <a:ext uri="{FF2B5EF4-FFF2-40B4-BE49-F238E27FC236}">
              <a16:creationId xmlns="" xmlns:a16="http://schemas.microsoft.com/office/drawing/2014/main" id="{00000000-0008-0000-0500-000057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16" name="Text Box 78">
          <a:extLst>
            <a:ext uri="{FF2B5EF4-FFF2-40B4-BE49-F238E27FC236}">
              <a16:creationId xmlns="" xmlns:a16="http://schemas.microsoft.com/office/drawing/2014/main" id="{00000000-0008-0000-0500-000058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17" name="Text Box 79">
          <a:extLst>
            <a:ext uri="{FF2B5EF4-FFF2-40B4-BE49-F238E27FC236}">
              <a16:creationId xmlns="" xmlns:a16="http://schemas.microsoft.com/office/drawing/2014/main" id="{00000000-0008-0000-0500-000059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18" name="Text Box 78">
          <a:extLst>
            <a:ext uri="{FF2B5EF4-FFF2-40B4-BE49-F238E27FC236}">
              <a16:creationId xmlns="" xmlns:a16="http://schemas.microsoft.com/office/drawing/2014/main" id="{00000000-0008-0000-0500-00005A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19" name="Text Box 79">
          <a:extLst>
            <a:ext uri="{FF2B5EF4-FFF2-40B4-BE49-F238E27FC236}">
              <a16:creationId xmlns="" xmlns:a16="http://schemas.microsoft.com/office/drawing/2014/main" id="{00000000-0008-0000-0500-00005B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20" name="Text Box 78">
          <a:extLst>
            <a:ext uri="{FF2B5EF4-FFF2-40B4-BE49-F238E27FC236}">
              <a16:creationId xmlns="" xmlns:a16="http://schemas.microsoft.com/office/drawing/2014/main" id="{00000000-0008-0000-0500-00005C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21" name="Text Box 79">
          <a:extLst>
            <a:ext uri="{FF2B5EF4-FFF2-40B4-BE49-F238E27FC236}">
              <a16:creationId xmlns="" xmlns:a16="http://schemas.microsoft.com/office/drawing/2014/main" id="{00000000-0008-0000-0500-00005D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22" name="Text Box 78">
          <a:extLst>
            <a:ext uri="{FF2B5EF4-FFF2-40B4-BE49-F238E27FC236}">
              <a16:creationId xmlns="" xmlns:a16="http://schemas.microsoft.com/office/drawing/2014/main" id="{00000000-0008-0000-0500-00005E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23" name="Text Box 79">
          <a:extLst>
            <a:ext uri="{FF2B5EF4-FFF2-40B4-BE49-F238E27FC236}">
              <a16:creationId xmlns="" xmlns:a16="http://schemas.microsoft.com/office/drawing/2014/main" id="{00000000-0008-0000-0500-00005F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24" name="Text Box 78">
          <a:extLst>
            <a:ext uri="{FF2B5EF4-FFF2-40B4-BE49-F238E27FC236}">
              <a16:creationId xmlns="" xmlns:a16="http://schemas.microsoft.com/office/drawing/2014/main" id="{00000000-0008-0000-0500-000060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25" name="Text Box 79">
          <a:extLst>
            <a:ext uri="{FF2B5EF4-FFF2-40B4-BE49-F238E27FC236}">
              <a16:creationId xmlns="" xmlns:a16="http://schemas.microsoft.com/office/drawing/2014/main" id="{00000000-0008-0000-0500-000061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26" name="Text Box 78">
          <a:extLst>
            <a:ext uri="{FF2B5EF4-FFF2-40B4-BE49-F238E27FC236}">
              <a16:creationId xmlns="" xmlns:a16="http://schemas.microsoft.com/office/drawing/2014/main" id="{00000000-0008-0000-0500-000062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27" name="Text Box 79">
          <a:extLst>
            <a:ext uri="{FF2B5EF4-FFF2-40B4-BE49-F238E27FC236}">
              <a16:creationId xmlns="" xmlns:a16="http://schemas.microsoft.com/office/drawing/2014/main" id="{00000000-0008-0000-0500-000063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28" name="Text Box 78">
          <a:extLst>
            <a:ext uri="{FF2B5EF4-FFF2-40B4-BE49-F238E27FC236}">
              <a16:creationId xmlns="" xmlns:a16="http://schemas.microsoft.com/office/drawing/2014/main" id="{00000000-0008-0000-0500-000064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29" name="Text Box 79">
          <a:extLst>
            <a:ext uri="{FF2B5EF4-FFF2-40B4-BE49-F238E27FC236}">
              <a16:creationId xmlns="" xmlns:a16="http://schemas.microsoft.com/office/drawing/2014/main" id="{00000000-0008-0000-0500-000065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30" name="Text Box 78">
          <a:extLst>
            <a:ext uri="{FF2B5EF4-FFF2-40B4-BE49-F238E27FC236}">
              <a16:creationId xmlns="" xmlns:a16="http://schemas.microsoft.com/office/drawing/2014/main" id="{00000000-0008-0000-0500-000066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31" name="Text Box 79">
          <a:extLst>
            <a:ext uri="{FF2B5EF4-FFF2-40B4-BE49-F238E27FC236}">
              <a16:creationId xmlns="" xmlns:a16="http://schemas.microsoft.com/office/drawing/2014/main" id="{00000000-0008-0000-0500-000067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32" name="Text Box 78">
          <a:extLst>
            <a:ext uri="{FF2B5EF4-FFF2-40B4-BE49-F238E27FC236}">
              <a16:creationId xmlns="" xmlns:a16="http://schemas.microsoft.com/office/drawing/2014/main" id="{00000000-0008-0000-0500-000068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33" name="Text Box 79">
          <a:extLst>
            <a:ext uri="{FF2B5EF4-FFF2-40B4-BE49-F238E27FC236}">
              <a16:creationId xmlns="" xmlns:a16="http://schemas.microsoft.com/office/drawing/2014/main" id="{00000000-0008-0000-0500-000069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34" name="Text Box 78">
          <a:extLst>
            <a:ext uri="{FF2B5EF4-FFF2-40B4-BE49-F238E27FC236}">
              <a16:creationId xmlns="" xmlns:a16="http://schemas.microsoft.com/office/drawing/2014/main" id="{00000000-0008-0000-0500-00006A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35" name="Text Box 79">
          <a:extLst>
            <a:ext uri="{FF2B5EF4-FFF2-40B4-BE49-F238E27FC236}">
              <a16:creationId xmlns="" xmlns:a16="http://schemas.microsoft.com/office/drawing/2014/main" id="{00000000-0008-0000-0500-00006B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36" name="Text Box 78">
          <a:extLst>
            <a:ext uri="{FF2B5EF4-FFF2-40B4-BE49-F238E27FC236}">
              <a16:creationId xmlns="" xmlns:a16="http://schemas.microsoft.com/office/drawing/2014/main" id="{00000000-0008-0000-0500-00006C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37" name="Text Box 79">
          <a:extLst>
            <a:ext uri="{FF2B5EF4-FFF2-40B4-BE49-F238E27FC236}">
              <a16:creationId xmlns="" xmlns:a16="http://schemas.microsoft.com/office/drawing/2014/main" id="{00000000-0008-0000-0500-00006D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38" name="Text Box 78">
          <a:extLst>
            <a:ext uri="{FF2B5EF4-FFF2-40B4-BE49-F238E27FC236}">
              <a16:creationId xmlns="" xmlns:a16="http://schemas.microsoft.com/office/drawing/2014/main" id="{00000000-0008-0000-0500-00006E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39" name="Text Box 79">
          <a:extLst>
            <a:ext uri="{FF2B5EF4-FFF2-40B4-BE49-F238E27FC236}">
              <a16:creationId xmlns="" xmlns:a16="http://schemas.microsoft.com/office/drawing/2014/main" id="{00000000-0008-0000-0500-00006F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40" name="Text Box 78">
          <a:extLst>
            <a:ext uri="{FF2B5EF4-FFF2-40B4-BE49-F238E27FC236}">
              <a16:creationId xmlns="" xmlns:a16="http://schemas.microsoft.com/office/drawing/2014/main" id="{00000000-0008-0000-0500-000070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41" name="Text Box 79">
          <a:extLst>
            <a:ext uri="{FF2B5EF4-FFF2-40B4-BE49-F238E27FC236}">
              <a16:creationId xmlns="" xmlns:a16="http://schemas.microsoft.com/office/drawing/2014/main" id="{00000000-0008-0000-0500-000071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42" name="Text Box 78">
          <a:extLst>
            <a:ext uri="{FF2B5EF4-FFF2-40B4-BE49-F238E27FC236}">
              <a16:creationId xmlns="" xmlns:a16="http://schemas.microsoft.com/office/drawing/2014/main" id="{00000000-0008-0000-0500-000072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43" name="Text Box 79">
          <a:extLst>
            <a:ext uri="{FF2B5EF4-FFF2-40B4-BE49-F238E27FC236}">
              <a16:creationId xmlns="" xmlns:a16="http://schemas.microsoft.com/office/drawing/2014/main" id="{00000000-0008-0000-0500-000073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44" name="Text Box 78">
          <a:extLst>
            <a:ext uri="{FF2B5EF4-FFF2-40B4-BE49-F238E27FC236}">
              <a16:creationId xmlns="" xmlns:a16="http://schemas.microsoft.com/office/drawing/2014/main" id="{00000000-0008-0000-0500-000074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45" name="Text Box 79">
          <a:extLst>
            <a:ext uri="{FF2B5EF4-FFF2-40B4-BE49-F238E27FC236}">
              <a16:creationId xmlns="" xmlns:a16="http://schemas.microsoft.com/office/drawing/2014/main" id="{00000000-0008-0000-0500-000075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46" name="Text Box 78">
          <a:extLst>
            <a:ext uri="{FF2B5EF4-FFF2-40B4-BE49-F238E27FC236}">
              <a16:creationId xmlns="" xmlns:a16="http://schemas.microsoft.com/office/drawing/2014/main" id="{00000000-0008-0000-0500-000076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47" name="Text Box 79">
          <a:extLst>
            <a:ext uri="{FF2B5EF4-FFF2-40B4-BE49-F238E27FC236}">
              <a16:creationId xmlns="" xmlns:a16="http://schemas.microsoft.com/office/drawing/2014/main" id="{00000000-0008-0000-0500-000077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48" name="Text Box 78">
          <a:extLst>
            <a:ext uri="{FF2B5EF4-FFF2-40B4-BE49-F238E27FC236}">
              <a16:creationId xmlns="" xmlns:a16="http://schemas.microsoft.com/office/drawing/2014/main" id="{00000000-0008-0000-0500-000078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49" name="Text Box 79">
          <a:extLst>
            <a:ext uri="{FF2B5EF4-FFF2-40B4-BE49-F238E27FC236}">
              <a16:creationId xmlns="" xmlns:a16="http://schemas.microsoft.com/office/drawing/2014/main" id="{00000000-0008-0000-0500-000079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50" name="Text Box 78">
          <a:extLst>
            <a:ext uri="{FF2B5EF4-FFF2-40B4-BE49-F238E27FC236}">
              <a16:creationId xmlns="" xmlns:a16="http://schemas.microsoft.com/office/drawing/2014/main" id="{00000000-0008-0000-0500-00007A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51" name="Text Box 79">
          <a:extLst>
            <a:ext uri="{FF2B5EF4-FFF2-40B4-BE49-F238E27FC236}">
              <a16:creationId xmlns="" xmlns:a16="http://schemas.microsoft.com/office/drawing/2014/main" id="{00000000-0008-0000-0500-00007B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52" name="Text Box 78">
          <a:extLst>
            <a:ext uri="{FF2B5EF4-FFF2-40B4-BE49-F238E27FC236}">
              <a16:creationId xmlns="" xmlns:a16="http://schemas.microsoft.com/office/drawing/2014/main" id="{00000000-0008-0000-0500-00007C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53" name="Text Box 79">
          <a:extLst>
            <a:ext uri="{FF2B5EF4-FFF2-40B4-BE49-F238E27FC236}">
              <a16:creationId xmlns="" xmlns:a16="http://schemas.microsoft.com/office/drawing/2014/main" id="{00000000-0008-0000-0500-00007D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54" name="Text Box 78">
          <a:extLst>
            <a:ext uri="{FF2B5EF4-FFF2-40B4-BE49-F238E27FC236}">
              <a16:creationId xmlns="" xmlns:a16="http://schemas.microsoft.com/office/drawing/2014/main" id="{00000000-0008-0000-0500-00007E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55" name="Text Box 79">
          <a:extLst>
            <a:ext uri="{FF2B5EF4-FFF2-40B4-BE49-F238E27FC236}">
              <a16:creationId xmlns="" xmlns:a16="http://schemas.microsoft.com/office/drawing/2014/main" id="{00000000-0008-0000-0500-00007F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56" name="Text Box 78">
          <a:extLst>
            <a:ext uri="{FF2B5EF4-FFF2-40B4-BE49-F238E27FC236}">
              <a16:creationId xmlns="" xmlns:a16="http://schemas.microsoft.com/office/drawing/2014/main" id="{00000000-0008-0000-0500-000080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57" name="Text Box 79">
          <a:extLst>
            <a:ext uri="{FF2B5EF4-FFF2-40B4-BE49-F238E27FC236}">
              <a16:creationId xmlns="" xmlns:a16="http://schemas.microsoft.com/office/drawing/2014/main" id="{00000000-0008-0000-0500-000081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58" name="Text Box 78">
          <a:extLst>
            <a:ext uri="{FF2B5EF4-FFF2-40B4-BE49-F238E27FC236}">
              <a16:creationId xmlns="" xmlns:a16="http://schemas.microsoft.com/office/drawing/2014/main" id="{00000000-0008-0000-0500-000082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59" name="Text Box 79">
          <a:extLst>
            <a:ext uri="{FF2B5EF4-FFF2-40B4-BE49-F238E27FC236}">
              <a16:creationId xmlns="" xmlns:a16="http://schemas.microsoft.com/office/drawing/2014/main" id="{00000000-0008-0000-0500-000083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60" name="Text Box 78">
          <a:extLst>
            <a:ext uri="{FF2B5EF4-FFF2-40B4-BE49-F238E27FC236}">
              <a16:creationId xmlns="" xmlns:a16="http://schemas.microsoft.com/office/drawing/2014/main" id="{00000000-0008-0000-0500-000084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61" name="Text Box 79">
          <a:extLst>
            <a:ext uri="{FF2B5EF4-FFF2-40B4-BE49-F238E27FC236}">
              <a16:creationId xmlns="" xmlns:a16="http://schemas.microsoft.com/office/drawing/2014/main" id="{00000000-0008-0000-0500-000085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62" name="Text Box 78">
          <a:extLst>
            <a:ext uri="{FF2B5EF4-FFF2-40B4-BE49-F238E27FC236}">
              <a16:creationId xmlns="" xmlns:a16="http://schemas.microsoft.com/office/drawing/2014/main" id="{00000000-0008-0000-0500-000086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63" name="Text Box 79">
          <a:extLst>
            <a:ext uri="{FF2B5EF4-FFF2-40B4-BE49-F238E27FC236}">
              <a16:creationId xmlns="" xmlns:a16="http://schemas.microsoft.com/office/drawing/2014/main" id="{00000000-0008-0000-0500-000087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64" name="Text Box 78">
          <a:extLst>
            <a:ext uri="{FF2B5EF4-FFF2-40B4-BE49-F238E27FC236}">
              <a16:creationId xmlns="" xmlns:a16="http://schemas.microsoft.com/office/drawing/2014/main" id="{00000000-0008-0000-0500-000088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65" name="Text Box 79">
          <a:extLst>
            <a:ext uri="{FF2B5EF4-FFF2-40B4-BE49-F238E27FC236}">
              <a16:creationId xmlns="" xmlns:a16="http://schemas.microsoft.com/office/drawing/2014/main" id="{00000000-0008-0000-0500-000089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66" name="Text Box 78">
          <a:extLst>
            <a:ext uri="{FF2B5EF4-FFF2-40B4-BE49-F238E27FC236}">
              <a16:creationId xmlns="" xmlns:a16="http://schemas.microsoft.com/office/drawing/2014/main" id="{00000000-0008-0000-0500-00008A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67" name="Text Box 79">
          <a:extLst>
            <a:ext uri="{FF2B5EF4-FFF2-40B4-BE49-F238E27FC236}">
              <a16:creationId xmlns="" xmlns:a16="http://schemas.microsoft.com/office/drawing/2014/main" id="{00000000-0008-0000-0500-00008B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68" name="Text Box 78">
          <a:extLst>
            <a:ext uri="{FF2B5EF4-FFF2-40B4-BE49-F238E27FC236}">
              <a16:creationId xmlns="" xmlns:a16="http://schemas.microsoft.com/office/drawing/2014/main" id="{00000000-0008-0000-0500-00008C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69" name="Text Box 79">
          <a:extLst>
            <a:ext uri="{FF2B5EF4-FFF2-40B4-BE49-F238E27FC236}">
              <a16:creationId xmlns="" xmlns:a16="http://schemas.microsoft.com/office/drawing/2014/main" id="{00000000-0008-0000-0500-00008D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70" name="Text Box 78">
          <a:extLst>
            <a:ext uri="{FF2B5EF4-FFF2-40B4-BE49-F238E27FC236}">
              <a16:creationId xmlns="" xmlns:a16="http://schemas.microsoft.com/office/drawing/2014/main" id="{00000000-0008-0000-0500-00008E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71" name="Text Box 79">
          <a:extLst>
            <a:ext uri="{FF2B5EF4-FFF2-40B4-BE49-F238E27FC236}">
              <a16:creationId xmlns="" xmlns:a16="http://schemas.microsoft.com/office/drawing/2014/main" id="{00000000-0008-0000-0500-00008F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72" name="Text Box 78">
          <a:extLst>
            <a:ext uri="{FF2B5EF4-FFF2-40B4-BE49-F238E27FC236}">
              <a16:creationId xmlns="" xmlns:a16="http://schemas.microsoft.com/office/drawing/2014/main" id="{00000000-0008-0000-0500-000090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73" name="Text Box 79">
          <a:extLst>
            <a:ext uri="{FF2B5EF4-FFF2-40B4-BE49-F238E27FC236}">
              <a16:creationId xmlns="" xmlns:a16="http://schemas.microsoft.com/office/drawing/2014/main" id="{00000000-0008-0000-0500-000091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74" name="Text Box 78">
          <a:extLst>
            <a:ext uri="{FF2B5EF4-FFF2-40B4-BE49-F238E27FC236}">
              <a16:creationId xmlns="" xmlns:a16="http://schemas.microsoft.com/office/drawing/2014/main" id="{00000000-0008-0000-0500-000092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75" name="Text Box 79">
          <a:extLst>
            <a:ext uri="{FF2B5EF4-FFF2-40B4-BE49-F238E27FC236}">
              <a16:creationId xmlns="" xmlns:a16="http://schemas.microsoft.com/office/drawing/2014/main" id="{00000000-0008-0000-0500-000093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76" name="Text Box 78">
          <a:extLst>
            <a:ext uri="{FF2B5EF4-FFF2-40B4-BE49-F238E27FC236}">
              <a16:creationId xmlns="" xmlns:a16="http://schemas.microsoft.com/office/drawing/2014/main" id="{00000000-0008-0000-0500-000094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77" name="Text Box 79">
          <a:extLst>
            <a:ext uri="{FF2B5EF4-FFF2-40B4-BE49-F238E27FC236}">
              <a16:creationId xmlns="" xmlns:a16="http://schemas.microsoft.com/office/drawing/2014/main" id="{00000000-0008-0000-0500-000095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78" name="Text Box 78">
          <a:extLst>
            <a:ext uri="{FF2B5EF4-FFF2-40B4-BE49-F238E27FC236}">
              <a16:creationId xmlns="" xmlns:a16="http://schemas.microsoft.com/office/drawing/2014/main" id="{00000000-0008-0000-0500-000096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79" name="Text Box 79">
          <a:extLst>
            <a:ext uri="{FF2B5EF4-FFF2-40B4-BE49-F238E27FC236}">
              <a16:creationId xmlns="" xmlns:a16="http://schemas.microsoft.com/office/drawing/2014/main" id="{00000000-0008-0000-0500-000097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80" name="Text Box 78">
          <a:extLst>
            <a:ext uri="{FF2B5EF4-FFF2-40B4-BE49-F238E27FC236}">
              <a16:creationId xmlns="" xmlns:a16="http://schemas.microsoft.com/office/drawing/2014/main" id="{00000000-0008-0000-0500-000098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81" name="Text Box 79">
          <a:extLst>
            <a:ext uri="{FF2B5EF4-FFF2-40B4-BE49-F238E27FC236}">
              <a16:creationId xmlns="" xmlns:a16="http://schemas.microsoft.com/office/drawing/2014/main" id="{00000000-0008-0000-0500-000099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82" name="Text Box 78">
          <a:extLst>
            <a:ext uri="{FF2B5EF4-FFF2-40B4-BE49-F238E27FC236}">
              <a16:creationId xmlns="" xmlns:a16="http://schemas.microsoft.com/office/drawing/2014/main" id="{00000000-0008-0000-0500-00009A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83" name="Text Box 79">
          <a:extLst>
            <a:ext uri="{FF2B5EF4-FFF2-40B4-BE49-F238E27FC236}">
              <a16:creationId xmlns="" xmlns:a16="http://schemas.microsoft.com/office/drawing/2014/main" id="{00000000-0008-0000-0500-00009B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84" name="Text Box 78">
          <a:extLst>
            <a:ext uri="{FF2B5EF4-FFF2-40B4-BE49-F238E27FC236}">
              <a16:creationId xmlns="" xmlns:a16="http://schemas.microsoft.com/office/drawing/2014/main" id="{00000000-0008-0000-0500-00009C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85" name="Text Box 79">
          <a:extLst>
            <a:ext uri="{FF2B5EF4-FFF2-40B4-BE49-F238E27FC236}">
              <a16:creationId xmlns="" xmlns:a16="http://schemas.microsoft.com/office/drawing/2014/main" id="{00000000-0008-0000-0500-00009D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86" name="Text Box 78">
          <a:extLst>
            <a:ext uri="{FF2B5EF4-FFF2-40B4-BE49-F238E27FC236}">
              <a16:creationId xmlns="" xmlns:a16="http://schemas.microsoft.com/office/drawing/2014/main" id="{00000000-0008-0000-0500-00009E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87" name="Text Box 79">
          <a:extLst>
            <a:ext uri="{FF2B5EF4-FFF2-40B4-BE49-F238E27FC236}">
              <a16:creationId xmlns="" xmlns:a16="http://schemas.microsoft.com/office/drawing/2014/main" id="{00000000-0008-0000-0500-00009F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88" name="Text Box 78">
          <a:extLst>
            <a:ext uri="{FF2B5EF4-FFF2-40B4-BE49-F238E27FC236}">
              <a16:creationId xmlns="" xmlns:a16="http://schemas.microsoft.com/office/drawing/2014/main" id="{00000000-0008-0000-0500-0000A0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89" name="Text Box 79">
          <a:extLst>
            <a:ext uri="{FF2B5EF4-FFF2-40B4-BE49-F238E27FC236}">
              <a16:creationId xmlns="" xmlns:a16="http://schemas.microsoft.com/office/drawing/2014/main" id="{00000000-0008-0000-0500-0000A1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90" name="Text Box 78">
          <a:extLst>
            <a:ext uri="{FF2B5EF4-FFF2-40B4-BE49-F238E27FC236}">
              <a16:creationId xmlns="" xmlns:a16="http://schemas.microsoft.com/office/drawing/2014/main" id="{00000000-0008-0000-0500-0000A2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91" name="Text Box 79">
          <a:extLst>
            <a:ext uri="{FF2B5EF4-FFF2-40B4-BE49-F238E27FC236}">
              <a16:creationId xmlns="" xmlns:a16="http://schemas.microsoft.com/office/drawing/2014/main" id="{00000000-0008-0000-0500-0000A3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92" name="Text Box 78">
          <a:extLst>
            <a:ext uri="{FF2B5EF4-FFF2-40B4-BE49-F238E27FC236}">
              <a16:creationId xmlns="" xmlns:a16="http://schemas.microsoft.com/office/drawing/2014/main" id="{00000000-0008-0000-0500-0000A4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93" name="Text Box 79">
          <a:extLst>
            <a:ext uri="{FF2B5EF4-FFF2-40B4-BE49-F238E27FC236}">
              <a16:creationId xmlns="" xmlns:a16="http://schemas.microsoft.com/office/drawing/2014/main" id="{00000000-0008-0000-0500-0000A5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94" name="Text Box 78">
          <a:extLst>
            <a:ext uri="{FF2B5EF4-FFF2-40B4-BE49-F238E27FC236}">
              <a16:creationId xmlns="" xmlns:a16="http://schemas.microsoft.com/office/drawing/2014/main" id="{00000000-0008-0000-0500-0000A6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95" name="Text Box 79">
          <a:extLst>
            <a:ext uri="{FF2B5EF4-FFF2-40B4-BE49-F238E27FC236}">
              <a16:creationId xmlns="" xmlns:a16="http://schemas.microsoft.com/office/drawing/2014/main" id="{00000000-0008-0000-0500-0000A7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96" name="Text Box 78">
          <a:extLst>
            <a:ext uri="{FF2B5EF4-FFF2-40B4-BE49-F238E27FC236}">
              <a16:creationId xmlns="" xmlns:a16="http://schemas.microsoft.com/office/drawing/2014/main" id="{00000000-0008-0000-0500-0000A8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97" name="Text Box 79">
          <a:extLst>
            <a:ext uri="{FF2B5EF4-FFF2-40B4-BE49-F238E27FC236}">
              <a16:creationId xmlns="" xmlns:a16="http://schemas.microsoft.com/office/drawing/2014/main" id="{00000000-0008-0000-0500-0000A9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98" name="Text Box 78">
          <a:extLst>
            <a:ext uri="{FF2B5EF4-FFF2-40B4-BE49-F238E27FC236}">
              <a16:creationId xmlns="" xmlns:a16="http://schemas.microsoft.com/office/drawing/2014/main" id="{00000000-0008-0000-0500-0000AA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499" name="Text Box 79">
          <a:extLst>
            <a:ext uri="{FF2B5EF4-FFF2-40B4-BE49-F238E27FC236}">
              <a16:creationId xmlns="" xmlns:a16="http://schemas.microsoft.com/office/drawing/2014/main" id="{00000000-0008-0000-0500-0000AB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00" name="Text Box 78">
          <a:extLst>
            <a:ext uri="{FF2B5EF4-FFF2-40B4-BE49-F238E27FC236}">
              <a16:creationId xmlns="" xmlns:a16="http://schemas.microsoft.com/office/drawing/2014/main" id="{00000000-0008-0000-0500-0000AC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01" name="Text Box 79">
          <a:extLst>
            <a:ext uri="{FF2B5EF4-FFF2-40B4-BE49-F238E27FC236}">
              <a16:creationId xmlns="" xmlns:a16="http://schemas.microsoft.com/office/drawing/2014/main" id="{00000000-0008-0000-0500-0000AD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02" name="Text Box 78">
          <a:extLst>
            <a:ext uri="{FF2B5EF4-FFF2-40B4-BE49-F238E27FC236}">
              <a16:creationId xmlns="" xmlns:a16="http://schemas.microsoft.com/office/drawing/2014/main" id="{00000000-0008-0000-0500-0000AE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03" name="Text Box 79">
          <a:extLst>
            <a:ext uri="{FF2B5EF4-FFF2-40B4-BE49-F238E27FC236}">
              <a16:creationId xmlns="" xmlns:a16="http://schemas.microsoft.com/office/drawing/2014/main" id="{00000000-0008-0000-0500-0000AF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04" name="Text Box 78">
          <a:extLst>
            <a:ext uri="{FF2B5EF4-FFF2-40B4-BE49-F238E27FC236}">
              <a16:creationId xmlns="" xmlns:a16="http://schemas.microsoft.com/office/drawing/2014/main" id="{00000000-0008-0000-0500-0000B0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05" name="Text Box 79">
          <a:extLst>
            <a:ext uri="{FF2B5EF4-FFF2-40B4-BE49-F238E27FC236}">
              <a16:creationId xmlns="" xmlns:a16="http://schemas.microsoft.com/office/drawing/2014/main" id="{00000000-0008-0000-0500-0000B1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06" name="Text Box 78">
          <a:extLst>
            <a:ext uri="{FF2B5EF4-FFF2-40B4-BE49-F238E27FC236}">
              <a16:creationId xmlns="" xmlns:a16="http://schemas.microsoft.com/office/drawing/2014/main" id="{00000000-0008-0000-0500-0000B2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07" name="Text Box 79">
          <a:extLst>
            <a:ext uri="{FF2B5EF4-FFF2-40B4-BE49-F238E27FC236}">
              <a16:creationId xmlns="" xmlns:a16="http://schemas.microsoft.com/office/drawing/2014/main" id="{00000000-0008-0000-0500-0000B3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08" name="Text Box 78">
          <a:extLst>
            <a:ext uri="{FF2B5EF4-FFF2-40B4-BE49-F238E27FC236}">
              <a16:creationId xmlns="" xmlns:a16="http://schemas.microsoft.com/office/drawing/2014/main" id="{00000000-0008-0000-0500-0000B4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09" name="Text Box 79">
          <a:extLst>
            <a:ext uri="{FF2B5EF4-FFF2-40B4-BE49-F238E27FC236}">
              <a16:creationId xmlns="" xmlns:a16="http://schemas.microsoft.com/office/drawing/2014/main" id="{00000000-0008-0000-0500-0000B5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10" name="Text Box 78">
          <a:extLst>
            <a:ext uri="{FF2B5EF4-FFF2-40B4-BE49-F238E27FC236}">
              <a16:creationId xmlns="" xmlns:a16="http://schemas.microsoft.com/office/drawing/2014/main" id="{00000000-0008-0000-0500-0000B6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11" name="Text Box 79">
          <a:extLst>
            <a:ext uri="{FF2B5EF4-FFF2-40B4-BE49-F238E27FC236}">
              <a16:creationId xmlns="" xmlns:a16="http://schemas.microsoft.com/office/drawing/2014/main" id="{00000000-0008-0000-0500-0000B7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12" name="Text Box 78">
          <a:extLst>
            <a:ext uri="{FF2B5EF4-FFF2-40B4-BE49-F238E27FC236}">
              <a16:creationId xmlns="" xmlns:a16="http://schemas.microsoft.com/office/drawing/2014/main" id="{00000000-0008-0000-0500-0000B8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13" name="Text Box 79">
          <a:extLst>
            <a:ext uri="{FF2B5EF4-FFF2-40B4-BE49-F238E27FC236}">
              <a16:creationId xmlns="" xmlns:a16="http://schemas.microsoft.com/office/drawing/2014/main" id="{00000000-0008-0000-0500-0000B9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14" name="Text Box 78">
          <a:extLst>
            <a:ext uri="{FF2B5EF4-FFF2-40B4-BE49-F238E27FC236}">
              <a16:creationId xmlns="" xmlns:a16="http://schemas.microsoft.com/office/drawing/2014/main" id="{00000000-0008-0000-0500-0000BA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15" name="Text Box 79">
          <a:extLst>
            <a:ext uri="{FF2B5EF4-FFF2-40B4-BE49-F238E27FC236}">
              <a16:creationId xmlns="" xmlns:a16="http://schemas.microsoft.com/office/drawing/2014/main" id="{00000000-0008-0000-0500-0000BB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16" name="Text Box 78">
          <a:extLst>
            <a:ext uri="{FF2B5EF4-FFF2-40B4-BE49-F238E27FC236}">
              <a16:creationId xmlns="" xmlns:a16="http://schemas.microsoft.com/office/drawing/2014/main" id="{00000000-0008-0000-0500-0000BC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17" name="Text Box 79">
          <a:extLst>
            <a:ext uri="{FF2B5EF4-FFF2-40B4-BE49-F238E27FC236}">
              <a16:creationId xmlns="" xmlns:a16="http://schemas.microsoft.com/office/drawing/2014/main" id="{00000000-0008-0000-0500-0000BD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18" name="Text Box 78">
          <a:extLst>
            <a:ext uri="{FF2B5EF4-FFF2-40B4-BE49-F238E27FC236}">
              <a16:creationId xmlns="" xmlns:a16="http://schemas.microsoft.com/office/drawing/2014/main" id="{00000000-0008-0000-0500-0000BE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19" name="Text Box 79">
          <a:extLst>
            <a:ext uri="{FF2B5EF4-FFF2-40B4-BE49-F238E27FC236}">
              <a16:creationId xmlns="" xmlns:a16="http://schemas.microsoft.com/office/drawing/2014/main" id="{00000000-0008-0000-0500-0000BF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20" name="Text Box 78">
          <a:extLst>
            <a:ext uri="{FF2B5EF4-FFF2-40B4-BE49-F238E27FC236}">
              <a16:creationId xmlns="" xmlns:a16="http://schemas.microsoft.com/office/drawing/2014/main" id="{00000000-0008-0000-0500-0000C0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21" name="Text Box 79">
          <a:extLst>
            <a:ext uri="{FF2B5EF4-FFF2-40B4-BE49-F238E27FC236}">
              <a16:creationId xmlns="" xmlns:a16="http://schemas.microsoft.com/office/drawing/2014/main" id="{00000000-0008-0000-0500-0000C1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22" name="Text Box 78">
          <a:extLst>
            <a:ext uri="{FF2B5EF4-FFF2-40B4-BE49-F238E27FC236}">
              <a16:creationId xmlns="" xmlns:a16="http://schemas.microsoft.com/office/drawing/2014/main" id="{00000000-0008-0000-0500-0000C2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23" name="Text Box 79">
          <a:extLst>
            <a:ext uri="{FF2B5EF4-FFF2-40B4-BE49-F238E27FC236}">
              <a16:creationId xmlns="" xmlns:a16="http://schemas.microsoft.com/office/drawing/2014/main" id="{00000000-0008-0000-0500-0000C3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24" name="Text Box 78">
          <a:extLst>
            <a:ext uri="{FF2B5EF4-FFF2-40B4-BE49-F238E27FC236}">
              <a16:creationId xmlns="" xmlns:a16="http://schemas.microsoft.com/office/drawing/2014/main" id="{00000000-0008-0000-0500-0000C4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25" name="Text Box 79">
          <a:extLst>
            <a:ext uri="{FF2B5EF4-FFF2-40B4-BE49-F238E27FC236}">
              <a16:creationId xmlns="" xmlns:a16="http://schemas.microsoft.com/office/drawing/2014/main" id="{00000000-0008-0000-0500-0000C5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26" name="Text Box 78">
          <a:extLst>
            <a:ext uri="{FF2B5EF4-FFF2-40B4-BE49-F238E27FC236}">
              <a16:creationId xmlns="" xmlns:a16="http://schemas.microsoft.com/office/drawing/2014/main" id="{00000000-0008-0000-0500-0000C6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27" name="Text Box 79">
          <a:extLst>
            <a:ext uri="{FF2B5EF4-FFF2-40B4-BE49-F238E27FC236}">
              <a16:creationId xmlns="" xmlns:a16="http://schemas.microsoft.com/office/drawing/2014/main" id="{00000000-0008-0000-0500-0000C7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28" name="Text Box 78">
          <a:extLst>
            <a:ext uri="{FF2B5EF4-FFF2-40B4-BE49-F238E27FC236}">
              <a16:creationId xmlns="" xmlns:a16="http://schemas.microsoft.com/office/drawing/2014/main" id="{00000000-0008-0000-0500-0000C8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29" name="Text Box 79">
          <a:extLst>
            <a:ext uri="{FF2B5EF4-FFF2-40B4-BE49-F238E27FC236}">
              <a16:creationId xmlns="" xmlns:a16="http://schemas.microsoft.com/office/drawing/2014/main" id="{00000000-0008-0000-0500-0000C9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30" name="Text Box 78">
          <a:extLst>
            <a:ext uri="{FF2B5EF4-FFF2-40B4-BE49-F238E27FC236}">
              <a16:creationId xmlns="" xmlns:a16="http://schemas.microsoft.com/office/drawing/2014/main" id="{00000000-0008-0000-0500-0000CA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31" name="Text Box 79">
          <a:extLst>
            <a:ext uri="{FF2B5EF4-FFF2-40B4-BE49-F238E27FC236}">
              <a16:creationId xmlns="" xmlns:a16="http://schemas.microsoft.com/office/drawing/2014/main" id="{00000000-0008-0000-0500-0000CB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32" name="Text Box 78">
          <a:extLst>
            <a:ext uri="{FF2B5EF4-FFF2-40B4-BE49-F238E27FC236}">
              <a16:creationId xmlns="" xmlns:a16="http://schemas.microsoft.com/office/drawing/2014/main" id="{00000000-0008-0000-0500-0000CC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33" name="Text Box 79">
          <a:extLst>
            <a:ext uri="{FF2B5EF4-FFF2-40B4-BE49-F238E27FC236}">
              <a16:creationId xmlns="" xmlns:a16="http://schemas.microsoft.com/office/drawing/2014/main" id="{00000000-0008-0000-0500-0000CD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34" name="Text Box 78">
          <a:extLst>
            <a:ext uri="{FF2B5EF4-FFF2-40B4-BE49-F238E27FC236}">
              <a16:creationId xmlns="" xmlns:a16="http://schemas.microsoft.com/office/drawing/2014/main" id="{00000000-0008-0000-0500-0000CE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35" name="Text Box 79">
          <a:extLst>
            <a:ext uri="{FF2B5EF4-FFF2-40B4-BE49-F238E27FC236}">
              <a16:creationId xmlns="" xmlns:a16="http://schemas.microsoft.com/office/drawing/2014/main" id="{00000000-0008-0000-0500-0000CF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36" name="Text Box 78">
          <a:extLst>
            <a:ext uri="{FF2B5EF4-FFF2-40B4-BE49-F238E27FC236}">
              <a16:creationId xmlns="" xmlns:a16="http://schemas.microsoft.com/office/drawing/2014/main" id="{00000000-0008-0000-0500-0000D0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37" name="Text Box 79">
          <a:extLst>
            <a:ext uri="{FF2B5EF4-FFF2-40B4-BE49-F238E27FC236}">
              <a16:creationId xmlns="" xmlns:a16="http://schemas.microsoft.com/office/drawing/2014/main" id="{00000000-0008-0000-0500-0000D1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38" name="Text Box 78">
          <a:extLst>
            <a:ext uri="{FF2B5EF4-FFF2-40B4-BE49-F238E27FC236}">
              <a16:creationId xmlns="" xmlns:a16="http://schemas.microsoft.com/office/drawing/2014/main" id="{00000000-0008-0000-0500-0000D2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39" name="Text Box 79">
          <a:extLst>
            <a:ext uri="{FF2B5EF4-FFF2-40B4-BE49-F238E27FC236}">
              <a16:creationId xmlns="" xmlns:a16="http://schemas.microsoft.com/office/drawing/2014/main" id="{00000000-0008-0000-0500-0000D3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40" name="Text Box 78">
          <a:extLst>
            <a:ext uri="{FF2B5EF4-FFF2-40B4-BE49-F238E27FC236}">
              <a16:creationId xmlns="" xmlns:a16="http://schemas.microsoft.com/office/drawing/2014/main" id="{00000000-0008-0000-0500-0000D4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41" name="Text Box 79">
          <a:extLst>
            <a:ext uri="{FF2B5EF4-FFF2-40B4-BE49-F238E27FC236}">
              <a16:creationId xmlns="" xmlns:a16="http://schemas.microsoft.com/office/drawing/2014/main" id="{00000000-0008-0000-0500-0000D5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42" name="Text Box 78">
          <a:extLst>
            <a:ext uri="{FF2B5EF4-FFF2-40B4-BE49-F238E27FC236}">
              <a16:creationId xmlns="" xmlns:a16="http://schemas.microsoft.com/office/drawing/2014/main" id="{00000000-0008-0000-0500-0000D6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43" name="Text Box 79">
          <a:extLst>
            <a:ext uri="{FF2B5EF4-FFF2-40B4-BE49-F238E27FC236}">
              <a16:creationId xmlns="" xmlns:a16="http://schemas.microsoft.com/office/drawing/2014/main" id="{00000000-0008-0000-0500-0000D7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44" name="Text Box 78">
          <a:extLst>
            <a:ext uri="{FF2B5EF4-FFF2-40B4-BE49-F238E27FC236}">
              <a16:creationId xmlns="" xmlns:a16="http://schemas.microsoft.com/office/drawing/2014/main" id="{00000000-0008-0000-0500-0000D8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45" name="Text Box 79">
          <a:extLst>
            <a:ext uri="{FF2B5EF4-FFF2-40B4-BE49-F238E27FC236}">
              <a16:creationId xmlns="" xmlns:a16="http://schemas.microsoft.com/office/drawing/2014/main" id="{00000000-0008-0000-0500-0000D9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46" name="Text Box 78">
          <a:extLst>
            <a:ext uri="{FF2B5EF4-FFF2-40B4-BE49-F238E27FC236}">
              <a16:creationId xmlns="" xmlns:a16="http://schemas.microsoft.com/office/drawing/2014/main" id="{00000000-0008-0000-0500-0000DA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47" name="Text Box 79">
          <a:extLst>
            <a:ext uri="{FF2B5EF4-FFF2-40B4-BE49-F238E27FC236}">
              <a16:creationId xmlns="" xmlns:a16="http://schemas.microsoft.com/office/drawing/2014/main" id="{00000000-0008-0000-0500-0000DB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48" name="Text Box 78">
          <a:extLst>
            <a:ext uri="{FF2B5EF4-FFF2-40B4-BE49-F238E27FC236}">
              <a16:creationId xmlns="" xmlns:a16="http://schemas.microsoft.com/office/drawing/2014/main" id="{00000000-0008-0000-0500-0000DC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49" name="Text Box 79">
          <a:extLst>
            <a:ext uri="{FF2B5EF4-FFF2-40B4-BE49-F238E27FC236}">
              <a16:creationId xmlns="" xmlns:a16="http://schemas.microsoft.com/office/drawing/2014/main" id="{00000000-0008-0000-0500-0000DD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50" name="Text Box 78">
          <a:extLst>
            <a:ext uri="{FF2B5EF4-FFF2-40B4-BE49-F238E27FC236}">
              <a16:creationId xmlns="" xmlns:a16="http://schemas.microsoft.com/office/drawing/2014/main" id="{00000000-0008-0000-0500-0000DE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51" name="Text Box 79">
          <a:extLst>
            <a:ext uri="{FF2B5EF4-FFF2-40B4-BE49-F238E27FC236}">
              <a16:creationId xmlns="" xmlns:a16="http://schemas.microsoft.com/office/drawing/2014/main" id="{00000000-0008-0000-0500-0000DF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52" name="Text Box 78">
          <a:extLst>
            <a:ext uri="{FF2B5EF4-FFF2-40B4-BE49-F238E27FC236}">
              <a16:creationId xmlns="" xmlns:a16="http://schemas.microsoft.com/office/drawing/2014/main" id="{00000000-0008-0000-0500-0000E0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53" name="Text Box 79">
          <a:extLst>
            <a:ext uri="{FF2B5EF4-FFF2-40B4-BE49-F238E27FC236}">
              <a16:creationId xmlns="" xmlns:a16="http://schemas.microsoft.com/office/drawing/2014/main" id="{00000000-0008-0000-0500-0000E1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54" name="Text Box 78">
          <a:extLst>
            <a:ext uri="{FF2B5EF4-FFF2-40B4-BE49-F238E27FC236}">
              <a16:creationId xmlns="" xmlns:a16="http://schemas.microsoft.com/office/drawing/2014/main" id="{00000000-0008-0000-0500-0000E2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55" name="Text Box 79">
          <a:extLst>
            <a:ext uri="{FF2B5EF4-FFF2-40B4-BE49-F238E27FC236}">
              <a16:creationId xmlns="" xmlns:a16="http://schemas.microsoft.com/office/drawing/2014/main" id="{00000000-0008-0000-0500-0000E3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56" name="Text Box 78">
          <a:extLst>
            <a:ext uri="{FF2B5EF4-FFF2-40B4-BE49-F238E27FC236}">
              <a16:creationId xmlns="" xmlns:a16="http://schemas.microsoft.com/office/drawing/2014/main" id="{00000000-0008-0000-0500-0000E4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57" name="Text Box 79">
          <a:extLst>
            <a:ext uri="{FF2B5EF4-FFF2-40B4-BE49-F238E27FC236}">
              <a16:creationId xmlns="" xmlns:a16="http://schemas.microsoft.com/office/drawing/2014/main" id="{00000000-0008-0000-0500-0000E5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58" name="Text Box 78">
          <a:extLst>
            <a:ext uri="{FF2B5EF4-FFF2-40B4-BE49-F238E27FC236}">
              <a16:creationId xmlns="" xmlns:a16="http://schemas.microsoft.com/office/drawing/2014/main" id="{00000000-0008-0000-0500-0000E6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59" name="Text Box 79">
          <a:extLst>
            <a:ext uri="{FF2B5EF4-FFF2-40B4-BE49-F238E27FC236}">
              <a16:creationId xmlns="" xmlns:a16="http://schemas.microsoft.com/office/drawing/2014/main" id="{00000000-0008-0000-0500-0000E7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60" name="Text Box 78">
          <a:extLst>
            <a:ext uri="{FF2B5EF4-FFF2-40B4-BE49-F238E27FC236}">
              <a16:creationId xmlns="" xmlns:a16="http://schemas.microsoft.com/office/drawing/2014/main" id="{00000000-0008-0000-0500-0000E8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61" name="Text Box 79">
          <a:extLst>
            <a:ext uri="{FF2B5EF4-FFF2-40B4-BE49-F238E27FC236}">
              <a16:creationId xmlns="" xmlns:a16="http://schemas.microsoft.com/office/drawing/2014/main" id="{00000000-0008-0000-0500-0000E9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62" name="Text Box 78">
          <a:extLst>
            <a:ext uri="{FF2B5EF4-FFF2-40B4-BE49-F238E27FC236}">
              <a16:creationId xmlns="" xmlns:a16="http://schemas.microsoft.com/office/drawing/2014/main" id="{00000000-0008-0000-0500-0000EA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63" name="Text Box 79">
          <a:extLst>
            <a:ext uri="{FF2B5EF4-FFF2-40B4-BE49-F238E27FC236}">
              <a16:creationId xmlns="" xmlns:a16="http://schemas.microsoft.com/office/drawing/2014/main" id="{00000000-0008-0000-0500-0000EB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64" name="Text Box 78">
          <a:extLst>
            <a:ext uri="{FF2B5EF4-FFF2-40B4-BE49-F238E27FC236}">
              <a16:creationId xmlns="" xmlns:a16="http://schemas.microsoft.com/office/drawing/2014/main" id="{00000000-0008-0000-0500-0000EC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65" name="Text Box 79">
          <a:extLst>
            <a:ext uri="{FF2B5EF4-FFF2-40B4-BE49-F238E27FC236}">
              <a16:creationId xmlns="" xmlns:a16="http://schemas.microsoft.com/office/drawing/2014/main" id="{00000000-0008-0000-0500-0000ED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66" name="Text Box 78">
          <a:extLst>
            <a:ext uri="{FF2B5EF4-FFF2-40B4-BE49-F238E27FC236}">
              <a16:creationId xmlns="" xmlns:a16="http://schemas.microsoft.com/office/drawing/2014/main" id="{00000000-0008-0000-0500-0000EE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67" name="Text Box 79">
          <a:extLst>
            <a:ext uri="{FF2B5EF4-FFF2-40B4-BE49-F238E27FC236}">
              <a16:creationId xmlns="" xmlns:a16="http://schemas.microsoft.com/office/drawing/2014/main" id="{00000000-0008-0000-0500-0000EF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68" name="Text Box 78">
          <a:extLst>
            <a:ext uri="{FF2B5EF4-FFF2-40B4-BE49-F238E27FC236}">
              <a16:creationId xmlns="" xmlns:a16="http://schemas.microsoft.com/office/drawing/2014/main" id="{00000000-0008-0000-0500-0000F0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69" name="Text Box 79">
          <a:extLst>
            <a:ext uri="{FF2B5EF4-FFF2-40B4-BE49-F238E27FC236}">
              <a16:creationId xmlns="" xmlns:a16="http://schemas.microsoft.com/office/drawing/2014/main" id="{00000000-0008-0000-0500-0000F1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70" name="Text Box 78">
          <a:extLst>
            <a:ext uri="{FF2B5EF4-FFF2-40B4-BE49-F238E27FC236}">
              <a16:creationId xmlns="" xmlns:a16="http://schemas.microsoft.com/office/drawing/2014/main" id="{00000000-0008-0000-0500-0000F2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71" name="Text Box 79">
          <a:extLst>
            <a:ext uri="{FF2B5EF4-FFF2-40B4-BE49-F238E27FC236}">
              <a16:creationId xmlns="" xmlns:a16="http://schemas.microsoft.com/office/drawing/2014/main" id="{00000000-0008-0000-0500-0000F3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72" name="Text Box 78">
          <a:extLst>
            <a:ext uri="{FF2B5EF4-FFF2-40B4-BE49-F238E27FC236}">
              <a16:creationId xmlns="" xmlns:a16="http://schemas.microsoft.com/office/drawing/2014/main" id="{00000000-0008-0000-0500-0000F4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73" name="Text Box 79">
          <a:extLst>
            <a:ext uri="{FF2B5EF4-FFF2-40B4-BE49-F238E27FC236}">
              <a16:creationId xmlns="" xmlns:a16="http://schemas.microsoft.com/office/drawing/2014/main" id="{00000000-0008-0000-0500-0000F5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74" name="Text Box 78">
          <a:extLst>
            <a:ext uri="{FF2B5EF4-FFF2-40B4-BE49-F238E27FC236}">
              <a16:creationId xmlns="" xmlns:a16="http://schemas.microsoft.com/office/drawing/2014/main" id="{00000000-0008-0000-0500-0000F6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75" name="Text Box 79">
          <a:extLst>
            <a:ext uri="{FF2B5EF4-FFF2-40B4-BE49-F238E27FC236}">
              <a16:creationId xmlns="" xmlns:a16="http://schemas.microsoft.com/office/drawing/2014/main" id="{00000000-0008-0000-0500-0000F7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76" name="Text Box 78">
          <a:extLst>
            <a:ext uri="{FF2B5EF4-FFF2-40B4-BE49-F238E27FC236}">
              <a16:creationId xmlns="" xmlns:a16="http://schemas.microsoft.com/office/drawing/2014/main" id="{00000000-0008-0000-0500-0000F8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77" name="Text Box 79">
          <a:extLst>
            <a:ext uri="{FF2B5EF4-FFF2-40B4-BE49-F238E27FC236}">
              <a16:creationId xmlns="" xmlns:a16="http://schemas.microsoft.com/office/drawing/2014/main" id="{00000000-0008-0000-0500-0000F9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78" name="Text Box 78">
          <a:extLst>
            <a:ext uri="{FF2B5EF4-FFF2-40B4-BE49-F238E27FC236}">
              <a16:creationId xmlns="" xmlns:a16="http://schemas.microsoft.com/office/drawing/2014/main" id="{00000000-0008-0000-0500-0000FA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79" name="Text Box 79">
          <a:extLst>
            <a:ext uri="{FF2B5EF4-FFF2-40B4-BE49-F238E27FC236}">
              <a16:creationId xmlns="" xmlns:a16="http://schemas.microsoft.com/office/drawing/2014/main" id="{00000000-0008-0000-0500-0000FB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80" name="Text Box 78">
          <a:extLst>
            <a:ext uri="{FF2B5EF4-FFF2-40B4-BE49-F238E27FC236}">
              <a16:creationId xmlns="" xmlns:a16="http://schemas.microsoft.com/office/drawing/2014/main" id="{00000000-0008-0000-0500-0000FC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81" name="Text Box 79">
          <a:extLst>
            <a:ext uri="{FF2B5EF4-FFF2-40B4-BE49-F238E27FC236}">
              <a16:creationId xmlns="" xmlns:a16="http://schemas.microsoft.com/office/drawing/2014/main" id="{00000000-0008-0000-0500-0000FD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82" name="Text Box 78">
          <a:extLst>
            <a:ext uri="{FF2B5EF4-FFF2-40B4-BE49-F238E27FC236}">
              <a16:creationId xmlns="" xmlns:a16="http://schemas.microsoft.com/office/drawing/2014/main" id="{00000000-0008-0000-0500-0000FE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83" name="Text Box 79">
          <a:extLst>
            <a:ext uri="{FF2B5EF4-FFF2-40B4-BE49-F238E27FC236}">
              <a16:creationId xmlns="" xmlns:a16="http://schemas.microsoft.com/office/drawing/2014/main" id="{00000000-0008-0000-0500-0000FF0D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84" name="Text Box 78">
          <a:extLst>
            <a:ext uri="{FF2B5EF4-FFF2-40B4-BE49-F238E27FC236}">
              <a16:creationId xmlns="" xmlns:a16="http://schemas.microsoft.com/office/drawing/2014/main" id="{00000000-0008-0000-0500-000000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85" name="Text Box 79">
          <a:extLst>
            <a:ext uri="{FF2B5EF4-FFF2-40B4-BE49-F238E27FC236}">
              <a16:creationId xmlns="" xmlns:a16="http://schemas.microsoft.com/office/drawing/2014/main" id="{00000000-0008-0000-0500-000001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86" name="Text Box 78">
          <a:extLst>
            <a:ext uri="{FF2B5EF4-FFF2-40B4-BE49-F238E27FC236}">
              <a16:creationId xmlns="" xmlns:a16="http://schemas.microsoft.com/office/drawing/2014/main" id="{00000000-0008-0000-0500-000002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87" name="Text Box 79">
          <a:extLst>
            <a:ext uri="{FF2B5EF4-FFF2-40B4-BE49-F238E27FC236}">
              <a16:creationId xmlns="" xmlns:a16="http://schemas.microsoft.com/office/drawing/2014/main" id="{00000000-0008-0000-0500-000003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88" name="Text Box 78">
          <a:extLst>
            <a:ext uri="{FF2B5EF4-FFF2-40B4-BE49-F238E27FC236}">
              <a16:creationId xmlns="" xmlns:a16="http://schemas.microsoft.com/office/drawing/2014/main" id="{00000000-0008-0000-0500-000004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89" name="Text Box 79">
          <a:extLst>
            <a:ext uri="{FF2B5EF4-FFF2-40B4-BE49-F238E27FC236}">
              <a16:creationId xmlns="" xmlns:a16="http://schemas.microsoft.com/office/drawing/2014/main" id="{00000000-0008-0000-0500-000005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90" name="Text Box 78">
          <a:extLst>
            <a:ext uri="{FF2B5EF4-FFF2-40B4-BE49-F238E27FC236}">
              <a16:creationId xmlns="" xmlns:a16="http://schemas.microsoft.com/office/drawing/2014/main" id="{00000000-0008-0000-0500-000006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91" name="Text Box 79">
          <a:extLst>
            <a:ext uri="{FF2B5EF4-FFF2-40B4-BE49-F238E27FC236}">
              <a16:creationId xmlns="" xmlns:a16="http://schemas.microsoft.com/office/drawing/2014/main" id="{00000000-0008-0000-0500-000007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92" name="Text Box 78">
          <a:extLst>
            <a:ext uri="{FF2B5EF4-FFF2-40B4-BE49-F238E27FC236}">
              <a16:creationId xmlns="" xmlns:a16="http://schemas.microsoft.com/office/drawing/2014/main" id="{00000000-0008-0000-0500-000008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93" name="Text Box 79">
          <a:extLst>
            <a:ext uri="{FF2B5EF4-FFF2-40B4-BE49-F238E27FC236}">
              <a16:creationId xmlns="" xmlns:a16="http://schemas.microsoft.com/office/drawing/2014/main" id="{00000000-0008-0000-0500-000009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94" name="Text Box 78">
          <a:extLst>
            <a:ext uri="{FF2B5EF4-FFF2-40B4-BE49-F238E27FC236}">
              <a16:creationId xmlns="" xmlns:a16="http://schemas.microsoft.com/office/drawing/2014/main" id="{00000000-0008-0000-0500-00000A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95" name="Text Box 79">
          <a:extLst>
            <a:ext uri="{FF2B5EF4-FFF2-40B4-BE49-F238E27FC236}">
              <a16:creationId xmlns="" xmlns:a16="http://schemas.microsoft.com/office/drawing/2014/main" id="{00000000-0008-0000-0500-00000B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96" name="Text Box 78">
          <a:extLst>
            <a:ext uri="{FF2B5EF4-FFF2-40B4-BE49-F238E27FC236}">
              <a16:creationId xmlns="" xmlns:a16="http://schemas.microsoft.com/office/drawing/2014/main" id="{00000000-0008-0000-0500-00000C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97" name="Text Box 79">
          <a:extLst>
            <a:ext uri="{FF2B5EF4-FFF2-40B4-BE49-F238E27FC236}">
              <a16:creationId xmlns="" xmlns:a16="http://schemas.microsoft.com/office/drawing/2014/main" id="{00000000-0008-0000-0500-00000D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98" name="Text Box 78">
          <a:extLst>
            <a:ext uri="{FF2B5EF4-FFF2-40B4-BE49-F238E27FC236}">
              <a16:creationId xmlns="" xmlns:a16="http://schemas.microsoft.com/office/drawing/2014/main" id="{00000000-0008-0000-0500-00000E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599" name="Text Box 79">
          <a:extLst>
            <a:ext uri="{FF2B5EF4-FFF2-40B4-BE49-F238E27FC236}">
              <a16:creationId xmlns="" xmlns:a16="http://schemas.microsoft.com/office/drawing/2014/main" id="{00000000-0008-0000-0500-00000F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00" name="Text Box 78">
          <a:extLst>
            <a:ext uri="{FF2B5EF4-FFF2-40B4-BE49-F238E27FC236}">
              <a16:creationId xmlns="" xmlns:a16="http://schemas.microsoft.com/office/drawing/2014/main" id="{00000000-0008-0000-0500-000010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01" name="Text Box 79">
          <a:extLst>
            <a:ext uri="{FF2B5EF4-FFF2-40B4-BE49-F238E27FC236}">
              <a16:creationId xmlns="" xmlns:a16="http://schemas.microsoft.com/office/drawing/2014/main" id="{00000000-0008-0000-0500-000011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02" name="Text Box 78">
          <a:extLst>
            <a:ext uri="{FF2B5EF4-FFF2-40B4-BE49-F238E27FC236}">
              <a16:creationId xmlns="" xmlns:a16="http://schemas.microsoft.com/office/drawing/2014/main" id="{00000000-0008-0000-0500-000012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03" name="Text Box 79">
          <a:extLst>
            <a:ext uri="{FF2B5EF4-FFF2-40B4-BE49-F238E27FC236}">
              <a16:creationId xmlns="" xmlns:a16="http://schemas.microsoft.com/office/drawing/2014/main" id="{00000000-0008-0000-0500-000013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04" name="Text Box 78">
          <a:extLst>
            <a:ext uri="{FF2B5EF4-FFF2-40B4-BE49-F238E27FC236}">
              <a16:creationId xmlns="" xmlns:a16="http://schemas.microsoft.com/office/drawing/2014/main" id="{00000000-0008-0000-0500-000014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05" name="Text Box 79">
          <a:extLst>
            <a:ext uri="{FF2B5EF4-FFF2-40B4-BE49-F238E27FC236}">
              <a16:creationId xmlns="" xmlns:a16="http://schemas.microsoft.com/office/drawing/2014/main" id="{00000000-0008-0000-0500-000015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06" name="Text Box 78">
          <a:extLst>
            <a:ext uri="{FF2B5EF4-FFF2-40B4-BE49-F238E27FC236}">
              <a16:creationId xmlns="" xmlns:a16="http://schemas.microsoft.com/office/drawing/2014/main" id="{00000000-0008-0000-0500-000016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07" name="Text Box 79">
          <a:extLst>
            <a:ext uri="{FF2B5EF4-FFF2-40B4-BE49-F238E27FC236}">
              <a16:creationId xmlns="" xmlns:a16="http://schemas.microsoft.com/office/drawing/2014/main" id="{00000000-0008-0000-0500-000017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08" name="Text Box 78">
          <a:extLst>
            <a:ext uri="{FF2B5EF4-FFF2-40B4-BE49-F238E27FC236}">
              <a16:creationId xmlns="" xmlns:a16="http://schemas.microsoft.com/office/drawing/2014/main" id="{00000000-0008-0000-0500-000018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09" name="Text Box 79">
          <a:extLst>
            <a:ext uri="{FF2B5EF4-FFF2-40B4-BE49-F238E27FC236}">
              <a16:creationId xmlns="" xmlns:a16="http://schemas.microsoft.com/office/drawing/2014/main" id="{00000000-0008-0000-0500-000019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10" name="Text Box 78">
          <a:extLst>
            <a:ext uri="{FF2B5EF4-FFF2-40B4-BE49-F238E27FC236}">
              <a16:creationId xmlns="" xmlns:a16="http://schemas.microsoft.com/office/drawing/2014/main" id="{00000000-0008-0000-0500-00001A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11" name="Text Box 79">
          <a:extLst>
            <a:ext uri="{FF2B5EF4-FFF2-40B4-BE49-F238E27FC236}">
              <a16:creationId xmlns="" xmlns:a16="http://schemas.microsoft.com/office/drawing/2014/main" id="{00000000-0008-0000-0500-00001B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12" name="Text Box 78">
          <a:extLst>
            <a:ext uri="{FF2B5EF4-FFF2-40B4-BE49-F238E27FC236}">
              <a16:creationId xmlns="" xmlns:a16="http://schemas.microsoft.com/office/drawing/2014/main" id="{00000000-0008-0000-0500-00001C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13" name="Text Box 79">
          <a:extLst>
            <a:ext uri="{FF2B5EF4-FFF2-40B4-BE49-F238E27FC236}">
              <a16:creationId xmlns="" xmlns:a16="http://schemas.microsoft.com/office/drawing/2014/main" id="{00000000-0008-0000-0500-00001D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14" name="Text Box 78">
          <a:extLst>
            <a:ext uri="{FF2B5EF4-FFF2-40B4-BE49-F238E27FC236}">
              <a16:creationId xmlns="" xmlns:a16="http://schemas.microsoft.com/office/drawing/2014/main" id="{00000000-0008-0000-0500-00001E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15" name="Text Box 79">
          <a:extLst>
            <a:ext uri="{FF2B5EF4-FFF2-40B4-BE49-F238E27FC236}">
              <a16:creationId xmlns="" xmlns:a16="http://schemas.microsoft.com/office/drawing/2014/main" id="{00000000-0008-0000-0500-00001F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16" name="Text Box 78">
          <a:extLst>
            <a:ext uri="{FF2B5EF4-FFF2-40B4-BE49-F238E27FC236}">
              <a16:creationId xmlns="" xmlns:a16="http://schemas.microsoft.com/office/drawing/2014/main" id="{00000000-0008-0000-0500-000020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17" name="Text Box 79">
          <a:extLst>
            <a:ext uri="{FF2B5EF4-FFF2-40B4-BE49-F238E27FC236}">
              <a16:creationId xmlns="" xmlns:a16="http://schemas.microsoft.com/office/drawing/2014/main" id="{00000000-0008-0000-0500-000021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18" name="Text Box 78">
          <a:extLst>
            <a:ext uri="{FF2B5EF4-FFF2-40B4-BE49-F238E27FC236}">
              <a16:creationId xmlns="" xmlns:a16="http://schemas.microsoft.com/office/drawing/2014/main" id="{00000000-0008-0000-0500-000022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19" name="Text Box 79">
          <a:extLst>
            <a:ext uri="{FF2B5EF4-FFF2-40B4-BE49-F238E27FC236}">
              <a16:creationId xmlns="" xmlns:a16="http://schemas.microsoft.com/office/drawing/2014/main" id="{00000000-0008-0000-0500-000023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20" name="Text Box 78">
          <a:extLst>
            <a:ext uri="{FF2B5EF4-FFF2-40B4-BE49-F238E27FC236}">
              <a16:creationId xmlns="" xmlns:a16="http://schemas.microsoft.com/office/drawing/2014/main" id="{00000000-0008-0000-0500-000024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21" name="Text Box 79">
          <a:extLst>
            <a:ext uri="{FF2B5EF4-FFF2-40B4-BE49-F238E27FC236}">
              <a16:creationId xmlns="" xmlns:a16="http://schemas.microsoft.com/office/drawing/2014/main" id="{00000000-0008-0000-0500-000025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22" name="Text Box 78">
          <a:extLst>
            <a:ext uri="{FF2B5EF4-FFF2-40B4-BE49-F238E27FC236}">
              <a16:creationId xmlns="" xmlns:a16="http://schemas.microsoft.com/office/drawing/2014/main" id="{00000000-0008-0000-0500-000026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23" name="Text Box 79">
          <a:extLst>
            <a:ext uri="{FF2B5EF4-FFF2-40B4-BE49-F238E27FC236}">
              <a16:creationId xmlns="" xmlns:a16="http://schemas.microsoft.com/office/drawing/2014/main" id="{00000000-0008-0000-0500-000027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24" name="Text Box 78">
          <a:extLst>
            <a:ext uri="{FF2B5EF4-FFF2-40B4-BE49-F238E27FC236}">
              <a16:creationId xmlns="" xmlns:a16="http://schemas.microsoft.com/office/drawing/2014/main" id="{00000000-0008-0000-0500-000028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25" name="Text Box 79">
          <a:extLst>
            <a:ext uri="{FF2B5EF4-FFF2-40B4-BE49-F238E27FC236}">
              <a16:creationId xmlns="" xmlns:a16="http://schemas.microsoft.com/office/drawing/2014/main" id="{00000000-0008-0000-0500-000029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26" name="Text Box 78">
          <a:extLst>
            <a:ext uri="{FF2B5EF4-FFF2-40B4-BE49-F238E27FC236}">
              <a16:creationId xmlns="" xmlns:a16="http://schemas.microsoft.com/office/drawing/2014/main" id="{00000000-0008-0000-0500-00002A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27" name="Text Box 79">
          <a:extLst>
            <a:ext uri="{FF2B5EF4-FFF2-40B4-BE49-F238E27FC236}">
              <a16:creationId xmlns="" xmlns:a16="http://schemas.microsoft.com/office/drawing/2014/main" id="{00000000-0008-0000-0500-00002B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28" name="Text Box 78">
          <a:extLst>
            <a:ext uri="{FF2B5EF4-FFF2-40B4-BE49-F238E27FC236}">
              <a16:creationId xmlns="" xmlns:a16="http://schemas.microsoft.com/office/drawing/2014/main" id="{00000000-0008-0000-0500-00002C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29" name="Text Box 79">
          <a:extLst>
            <a:ext uri="{FF2B5EF4-FFF2-40B4-BE49-F238E27FC236}">
              <a16:creationId xmlns="" xmlns:a16="http://schemas.microsoft.com/office/drawing/2014/main" id="{00000000-0008-0000-0500-00002D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30" name="Text Box 78">
          <a:extLst>
            <a:ext uri="{FF2B5EF4-FFF2-40B4-BE49-F238E27FC236}">
              <a16:creationId xmlns="" xmlns:a16="http://schemas.microsoft.com/office/drawing/2014/main" id="{00000000-0008-0000-0500-00002E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31" name="Text Box 79">
          <a:extLst>
            <a:ext uri="{FF2B5EF4-FFF2-40B4-BE49-F238E27FC236}">
              <a16:creationId xmlns="" xmlns:a16="http://schemas.microsoft.com/office/drawing/2014/main" id="{00000000-0008-0000-0500-00002F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32" name="Text Box 78">
          <a:extLst>
            <a:ext uri="{FF2B5EF4-FFF2-40B4-BE49-F238E27FC236}">
              <a16:creationId xmlns="" xmlns:a16="http://schemas.microsoft.com/office/drawing/2014/main" id="{00000000-0008-0000-0500-000030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33" name="Text Box 79">
          <a:extLst>
            <a:ext uri="{FF2B5EF4-FFF2-40B4-BE49-F238E27FC236}">
              <a16:creationId xmlns="" xmlns:a16="http://schemas.microsoft.com/office/drawing/2014/main" id="{00000000-0008-0000-0500-000031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34" name="Text Box 78">
          <a:extLst>
            <a:ext uri="{FF2B5EF4-FFF2-40B4-BE49-F238E27FC236}">
              <a16:creationId xmlns="" xmlns:a16="http://schemas.microsoft.com/office/drawing/2014/main" id="{00000000-0008-0000-0500-000032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35" name="Text Box 79">
          <a:extLst>
            <a:ext uri="{FF2B5EF4-FFF2-40B4-BE49-F238E27FC236}">
              <a16:creationId xmlns="" xmlns:a16="http://schemas.microsoft.com/office/drawing/2014/main" id="{00000000-0008-0000-0500-000033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36" name="Text Box 78">
          <a:extLst>
            <a:ext uri="{FF2B5EF4-FFF2-40B4-BE49-F238E27FC236}">
              <a16:creationId xmlns="" xmlns:a16="http://schemas.microsoft.com/office/drawing/2014/main" id="{00000000-0008-0000-0500-000034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37" name="Text Box 79">
          <a:extLst>
            <a:ext uri="{FF2B5EF4-FFF2-40B4-BE49-F238E27FC236}">
              <a16:creationId xmlns="" xmlns:a16="http://schemas.microsoft.com/office/drawing/2014/main" id="{00000000-0008-0000-0500-000035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38" name="Text Box 78">
          <a:extLst>
            <a:ext uri="{FF2B5EF4-FFF2-40B4-BE49-F238E27FC236}">
              <a16:creationId xmlns="" xmlns:a16="http://schemas.microsoft.com/office/drawing/2014/main" id="{00000000-0008-0000-0500-000036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39" name="Text Box 79">
          <a:extLst>
            <a:ext uri="{FF2B5EF4-FFF2-40B4-BE49-F238E27FC236}">
              <a16:creationId xmlns="" xmlns:a16="http://schemas.microsoft.com/office/drawing/2014/main" id="{00000000-0008-0000-0500-000037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40" name="Text Box 78">
          <a:extLst>
            <a:ext uri="{FF2B5EF4-FFF2-40B4-BE49-F238E27FC236}">
              <a16:creationId xmlns="" xmlns:a16="http://schemas.microsoft.com/office/drawing/2014/main" id="{00000000-0008-0000-0500-000038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41" name="Text Box 79">
          <a:extLst>
            <a:ext uri="{FF2B5EF4-FFF2-40B4-BE49-F238E27FC236}">
              <a16:creationId xmlns="" xmlns:a16="http://schemas.microsoft.com/office/drawing/2014/main" id="{00000000-0008-0000-0500-000039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42" name="Text Box 78">
          <a:extLst>
            <a:ext uri="{FF2B5EF4-FFF2-40B4-BE49-F238E27FC236}">
              <a16:creationId xmlns="" xmlns:a16="http://schemas.microsoft.com/office/drawing/2014/main" id="{00000000-0008-0000-0500-00003A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43" name="Text Box 79">
          <a:extLst>
            <a:ext uri="{FF2B5EF4-FFF2-40B4-BE49-F238E27FC236}">
              <a16:creationId xmlns="" xmlns:a16="http://schemas.microsoft.com/office/drawing/2014/main" id="{00000000-0008-0000-0500-00003B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44" name="Text Box 78">
          <a:extLst>
            <a:ext uri="{FF2B5EF4-FFF2-40B4-BE49-F238E27FC236}">
              <a16:creationId xmlns="" xmlns:a16="http://schemas.microsoft.com/office/drawing/2014/main" id="{00000000-0008-0000-0500-00003C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45" name="Text Box 79">
          <a:extLst>
            <a:ext uri="{FF2B5EF4-FFF2-40B4-BE49-F238E27FC236}">
              <a16:creationId xmlns="" xmlns:a16="http://schemas.microsoft.com/office/drawing/2014/main" id="{00000000-0008-0000-0500-00003D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46" name="Text Box 78">
          <a:extLst>
            <a:ext uri="{FF2B5EF4-FFF2-40B4-BE49-F238E27FC236}">
              <a16:creationId xmlns="" xmlns:a16="http://schemas.microsoft.com/office/drawing/2014/main" id="{00000000-0008-0000-0500-00003E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47" name="Text Box 79">
          <a:extLst>
            <a:ext uri="{FF2B5EF4-FFF2-40B4-BE49-F238E27FC236}">
              <a16:creationId xmlns="" xmlns:a16="http://schemas.microsoft.com/office/drawing/2014/main" id="{00000000-0008-0000-0500-00003F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48" name="Text Box 78">
          <a:extLst>
            <a:ext uri="{FF2B5EF4-FFF2-40B4-BE49-F238E27FC236}">
              <a16:creationId xmlns="" xmlns:a16="http://schemas.microsoft.com/office/drawing/2014/main" id="{00000000-0008-0000-0500-000040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49" name="Text Box 79">
          <a:extLst>
            <a:ext uri="{FF2B5EF4-FFF2-40B4-BE49-F238E27FC236}">
              <a16:creationId xmlns="" xmlns:a16="http://schemas.microsoft.com/office/drawing/2014/main" id="{00000000-0008-0000-0500-000041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50" name="Text Box 78">
          <a:extLst>
            <a:ext uri="{FF2B5EF4-FFF2-40B4-BE49-F238E27FC236}">
              <a16:creationId xmlns="" xmlns:a16="http://schemas.microsoft.com/office/drawing/2014/main" id="{00000000-0008-0000-0500-000042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51" name="Text Box 79">
          <a:extLst>
            <a:ext uri="{FF2B5EF4-FFF2-40B4-BE49-F238E27FC236}">
              <a16:creationId xmlns="" xmlns:a16="http://schemas.microsoft.com/office/drawing/2014/main" id="{00000000-0008-0000-0500-000043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52" name="Text Box 78">
          <a:extLst>
            <a:ext uri="{FF2B5EF4-FFF2-40B4-BE49-F238E27FC236}">
              <a16:creationId xmlns="" xmlns:a16="http://schemas.microsoft.com/office/drawing/2014/main" id="{00000000-0008-0000-0500-000044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53" name="Text Box 79">
          <a:extLst>
            <a:ext uri="{FF2B5EF4-FFF2-40B4-BE49-F238E27FC236}">
              <a16:creationId xmlns="" xmlns:a16="http://schemas.microsoft.com/office/drawing/2014/main" id="{00000000-0008-0000-0500-000045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54" name="Text Box 78">
          <a:extLst>
            <a:ext uri="{FF2B5EF4-FFF2-40B4-BE49-F238E27FC236}">
              <a16:creationId xmlns="" xmlns:a16="http://schemas.microsoft.com/office/drawing/2014/main" id="{00000000-0008-0000-0500-000046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55" name="Text Box 79">
          <a:extLst>
            <a:ext uri="{FF2B5EF4-FFF2-40B4-BE49-F238E27FC236}">
              <a16:creationId xmlns="" xmlns:a16="http://schemas.microsoft.com/office/drawing/2014/main" id="{00000000-0008-0000-0500-000047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56" name="Text Box 78">
          <a:extLst>
            <a:ext uri="{FF2B5EF4-FFF2-40B4-BE49-F238E27FC236}">
              <a16:creationId xmlns="" xmlns:a16="http://schemas.microsoft.com/office/drawing/2014/main" id="{00000000-0008-0000-0500-000048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57" name="Text Box 79">
          <a:extLst>
            <a:ext uri="{FF2B5EF4-FFF2-40B4-BE49-F238E27FC236}">
              <a16:creationId xmlns="" xmlns:a16="http://schemas.microsoft.com/office/drawing/2014/main" id="{00000000-0008-0000-0500-000049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58" name="Text Box 78">
          <a:extLst>
            <a:ext uri="{FF2B5EF4-FFF2-40B4-BE49-F238E27FC236}">
              <a16:creationId xmlns="" xmlns:a16="http://schemas.microsoft.com/office/drawing/2014/main" id="{00000000-0008-0000-0500-00004A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59" name="Text Box 79">
          <a:extLst>
            <a:ext uri="{FF2B5EF4-FFF2-40B4-BE49-F238E27FC236}">
              <a16:creationId xmlns="" xmlns:a16="http://schemas.microsoft.com/office/drawing/2014/main" id="{00000000-0008-0000-0500-00004B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60" name="Text Box 78">
          <a:extLst>
            <a:ext uri="{FF2B5EF4-FFF2-40B4-BE49-F238E27FC236}">
              <a16:creationId xmlns="" xmlns:a16="http://schemas.microsoft.com/office/drawing/2014/main" id="{00000000-0008-0000-0500-00004C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61" name="Text Box 79">
          <a:extLst>
            <a:ext uri="{FF2B5EF4-FFF2-40B4-BE49-F238E27FC236}">
              <a16:creationId xmlns="" xmlns:a16="http://schemas.microsoft.com/office/drawing/2014/main" id="{00000000-0008-0000-0500-00004D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62" name="Text Box 78">
          <a:extLst>
            <a:ext uri="{FF2B5EF4-FFF2-40B4-BE49-F238E27FC236}">
              <a16:creationId xmlns="" xmlns:a16="http://schemas.microsoft.com/office/drawing/2014/main" id="{00000000-0008-0000-0500-00004E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63" name="Text Box 79">
          <a:extLst>
            <a:ext uri="{FF2B5EF4-FFF2-40B4-BE49-F238E27FC236}">
              <a16:creationId xmlns="" xmlns:a16="http://schemas.microsoft.com/office/drawing/2014/main" id="{00000000-0008-0000-0500-00004F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64" name="Text Box 78">
          <a:extLst>
            <a:ext uri="{FF2B5EF4-FFF2-40B4-BE49-F238E27FC236}">
              <a16:creationId xmlns="" xmlns:a16="http://schemas.microsoft.com/office/drawing/2014/main" id="{00000000-0008-0000-0500-000050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65" name="Text Box 79">
          <a:extLst>
            <a:ext uri="{FF2B5EF4-FFF2-40B4-BE49-F238E27FC236}">
              <a16:creationId xmlns="" xmlns:a16="http://schemas.microsoft.com/office/drawing/2014/main" id="{00000000-0008-0000-0500-000051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66" name="Text Box 78">
          <a:extLst>
            <a:ext uri="{FF2B5EF4-FFF2-40B4-BE49-F238E27FC236}">
              <a16:creationId xmlns="" xmlns:a16="http://schemas.microsoft.com/office/drawing/2014/main" id="{00000000-0008-0000-0500-000052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67" name="Text Box 79">
          <a:extLst>
            <a:ext uri="{FF2B5EF4-FFF2-40B4-BE49-F238E27FC236}">
              <a16:creationId xmlns="" xmlns:a16="http://schemas.microsoft.com/office/drawing/2014/main" id="{00000000-0008-0000-0500-000053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68" name="Text Box 78">
          <a:extLst>
            <a:ext uri="{FF2B5EF4-FFF2-40B4-BE49-F238E27FC236}">
              <a16:creationId xmlns="" xmlns:a16="http://schemas.microsoft.com/office/drawing/2014/main" id="{00000000-0008-0000-0500-000054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69" name="Text Box 79">
          <a:extLst>
            <a:ext uri="{FF2B5EF4-FFF2-40B4-BE49-F238E27FC236}">
              <a16:creationId xmlns="" xmlns:a16="http://schemas.microsoft.com/office/drawing/2014/main" id="{00000000-0008-0000-0500-000055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70" name="Text Box 78">
          <a:extLst>
            <a:ext uri="{FF2B5EF4-FFF2-40B4-BE49-F238E27FC236}">
              <a16:creationId xmlns="" xmlns:a16="http://schemas.microsoft.com/office/drawing/2014/main" id="{00000000-0008-0000-0500-000056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71" name="Text Box 79">
          <a:extLst>
            <a:ext uri="{FF2B5EF4-FFF2-40B4-BE49-F238E27FC236}">
              <a16:creationId xmlns="" xmlns:a16="http://schemas.microsoft.com/office/drawing/2014/main" id="{00000000-0008-0000-0500-000057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72" name="Text Box 78">
          <a:extLst>
            <a:ext uri="{FF2B5EF4-FFF2-40B4-BE49-F238E27FC236}">
              <a16:creationId xmlns="" xmlns:a16="http://schemas.microsoft.com/office/drawing/2014/main" id="{00000000-0008-0000-0500-000058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73" name="Text Box 79">
          <a:extLst>
            <a:ext uri="{FF2B5EF4-FFF2-40B4-BE49-F238E27FC236}">
              <a16:creationId xmlns="" xmlns:a16="http://schemas.microsoft.com/office/drawing/2014/main" id="{00000000-0008-0000-0500-000059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74" name="Text Box 78">
          <a:extLst>
            <a:ext uri="{FF2B5EF4-FFF2-40B4-BE49-F238E27FC236}">
              <a16:creationId xmlns="" xmlns:a16="http://schemas.microsoft.com/office/drawing/2014/main" id="{00000000-0008-0000-0500-00005A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75" name="Text Box 79">
          <a:extLst>
            <a:ext uri="{FF2B5EF4-FFF2-40B4-BE49-F238E27FC236}">
              <a16:creationId xmlns="" xmlns:a16="http://schemas.microsoft.com/office/drawing/2014/main" id="{00000000-0008-0000-0500-00005B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76" name="Text Box 78">
          <a:extLst>
            <a:ext uri="{FF2B5EF4-FFF2-40B4-BE49-F238E27FC236}">
              <a16:creationId xmlns="" xmlns:a16="http://schemas.microsoft.com/office/drawing/2014/main" id="{00000000-0008-0000-0500-00005C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77" name="Text Box 79">
          <a:extLst>
            <a:ext uri="{FF2B5EF4-FFF2-40B4-BE49-F238E27FC236}">
              <a16:creationId xmlns="" xmlns:a16="http://schemas.microsoft.com/office/drawing/2014/main" id="{00000000-0008-0000-0500-00005D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78" name="Text Box 78">
          <a:extLst>
            <a:ext uri="{FF2B5EF4-FFF2-40B4-BE49-F238E27FC236}">
              <a16:creationId xmlns="" xmlns:a16="http://schemas.microsoft.com/office/drawing/2014/main" id="{00000000-0008-0000-0500-00005E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79" name="Text Box 79">
          <a:extLst>
            <a:ext uri="{FF2B5EF4-FFF2-40B4-BE49-F238E27FC236}">
              <a16:creationId xmlns="" xmlns:a16="http://schemas.microsoft.com/office/drawing/2014/main" id="{00000000-0008-0000-0500-00005F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80" name="Text Box 78">
          <a:extLst>
            <a:ext uri="{FF2B5EF4-FFF2-40B4-BE49-F238E27FC236}">
              <a16:creationId xmlns="" xmlns:a16="http://schemas.microsoft.com/office/drawing/2014/main" id="{00000000-0008-0000-0500-000060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81" name="Text Box 79">
          <a:extLst>
            <a:ext uri="{FF2B5EF4-FFF2-40B4-BE49-F238E27FC236}">
              <a16:creationId xmlns="" xmlns:a16="http://schemas.microsoft.com/office/drawing/2014/main" id="{00000000-0008-0000-0500-000061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82" name="Text Box 78">
          <a:extLst>
            <a:ext uri="{FF2B5EF4-FFF2-40B4-BE49-F238E27FC236}">
              <a16:creationId xmlns="" xmlns:a16="http://schemas.microsoft.com/office/drawing/2014/main" id="{00000000-0008-0000-0500-000062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83" name="Text Box 79">
          <a:extLst>
            <a:ext uri="{FF2B5EF4-FFF2-40B4-BE49-F238E27FC236}">
              <a16:creationId xmlns="" xmlns:a16="http://schemas.microsoft.com/office/drawing/2014/main" id="{00000000-0008-0000-0500-000063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84" name="Text Box 78">
          <a:extLst>
            <a:ext uri="{FF2B5EF4-FFF2-40B4-BE49-F238E27FC236}">
              <a16:creationId xmlns="" xmlns:a16="http://schemas.microsoft.com/office/drawing/2014/main" id="{00000000-0008-0000-0500-000064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85" name="Text Box 79">
          <a:extLst>
            <a:ext uri="{FF2B5EF4-FFF2-40B4-BE49-F238E27FC236}">
              <a16:creationId xmlns="" xmlns:a16="http://schemas.microsoft.com/office/drawing/2014/main" id="{00000000-0008-0000-0500-000065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86" name="Text Box 78">
          <a:extLst>
            <a:ext uri="{FF2B5EF4-FFF2-40B4-BE49-F238E27FC236}">
              <a16:creationId xmlns="" xmlns:a16="http://schemas.microsoft.com/office/drawing/2014/main" id="{00000000-0008-0000-0500-000066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87" name="Text Box 79">
          <a:extLst>
            <a:ext uri="{FF2B5EF4-FFF2-40B4-BE49-F238E27FC236}">
              <a16:creationId xmlns="" xmlns:a16="http://schemas.microsoft.com/office/drawing/2014/main" id="{00000000-0008-0000-0500-000067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88" name="Text Box 78">
          <a:extLst>
            <a:ext uri="{FF2B5EF4-FFF2-40B4-BE49-F238E27FC236}">
              <a16:creationId xmlns="" xmlns:a16="http://schemas.microsoft.com/office/drawing/2014/main" id="{00000000-0008-0000-0500-000068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89" name="Text Box 79">
          <a:extLst>
            <a:ext uri="{FF2B5EF4-FFF2-40B4-BE49-F238E27FC236}">
              <a16:creationId xmlns="" xmlns:a16="http://schemas.microsoft.com/office/drawing/2014/main" id="{00000000-0008-0000-0500-000069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90" name="Text Box 78">
          <a:extLst>
            <a:ext uri="{FF2B5EF4-FFF2-40B4-BE49-F238E27FC236}">
              <a16:creationId xmlns="" xmlns:a16="http://schemas.microsoft.com/office/drawing/2014/main" id="{00000000-0008-0000-0500-00006A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91" name="Text Box 79">
          <a:extLst>
            <a:ext uri="{FF2B5EF4-FFF2-40B4-BE49-F238E27FC236}">
              <a16:creationId xmlns="" xmlns:a16="http://schemas.microsoft.com/office/drawing/2014/main" id="{00000000-0008-0000-0500-00006B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92" name="Text Box 78">
          <a:extLst>
            <a:ext uri="{FF2B5EF4-FFF2-40B4-BE49-F238E27FC236}">
              <a16:creationId xmlns="" xmlns:a16="http://schemas.microsoft.com/office/drawing/2014/main" id="{00000000-0008-0000-0500-00006C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93" name="Text Box 79">
          <a:extLst>
            <a:ext uri="{FF2B5EF4-FFF2-40B4-BE49-F238E27FC236}">
              <a16:creationId xmlns="" xmlns:a16="http://schemas.microsoft.com/office/drawing/2014/main" id="{00000000-0008-0000-0500-00006D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94" name="Text Box 78">
          <a:extLst>
            <a:ext uri="{FF2B5EF4-FFF2-40B4-BE49-F238E27FC236}">
              <a16:creationId xmlns="" xmlns:a16="http://schemas.microsoft.com/office/drawing/2014/main" id="{00000000-0008-0000-0500-00006E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95" name="Text Box 79">
          <a:extLst>
            <a:ext uri="{FF2B5EF4-FFF2-40B4-BE49-F238E27FC236}">
              <a16:creationId xmlns="" xmlns:a16="http://schemas.microsoft.com/office/drawing/2014/main" id="{00000000-0008-0000-0500-00006F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96" name="Text Box 78">
          <a:extLst>
            <a:ext uri="{FF2B5EF4-FFF2-40B4-BE49-F238E27FC236}">
              <a16:creationId xmlns="" xmlns:a16="http://schemas.microsoft.com/office/drawing/2014/main" id="{00000000-0008-0000-0500-000070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97" name="Text Box 79">
          <a:extLst>
            <a:ext uri="{FF2B5EF4-FFF2-40B4-BE49-F238E27FC236}">
              <a16:creationId xmlns="" xmlns:a16="http://schemas.microsoft.com/office/drawing/2014/main" id="{00000000-0008-0000-0500-000071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98" name="Text Box 78">
          <a:extLst>
            <a:ext uri="{FF2B5EF4-FFF2-40B4-BE49-F238E27FC236}">
              <a16:creationId xmlns="" xmlns:a16="http://schemas.microsoft.com/office/drawing/2014/main" id="{00000000-0008-0000-0500-000072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699" name="Text Box 79">
          <a:extLst>
            <a:ext uri="{FF2B5EF4-FFF2-40B4-BE49-F238E27FC236}">
              <a16:creationId xmlns="" xmlns:a16="http://schemas.microsoft.com/office/drawing/2014/main" id="{00000000-0008-0000-0500-000073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00" name="Text Box 78">
          <a:extLst>
            <a:ext uri="{FF2B5EF4-FFF2-40B4-BE49-F238E27FC236}">
              <a16:creationId xmlns="" xmlns:a16="http://schemas.microsoft.com/office/drawing/2014/main" id="{00000000-0008-0000-0500-000074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01" name="Text Box 79">
          <a:extLst>
            <a:ext uri="{FF2B5EF4-FFF2-40B4-BE49-F238E27FC236}">
              <a16:creationId xmlns="" xmlns:a16="http://schemas.microsoft.com/office/drawing/2014/main" id="{00000000-0008-0000-0500-000075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02" name="Text Box 78">
          <a:extLst>
            <a:ext uri="{FF2B5EF4-FFF2-40B4-BE49-F238E27FC236}">
              <a16:creationId xmlns="" xmlns:a16="http://schemas.microsoft.com/office/drawing/2014/main" id="{00000000-0008-0000-0500-000076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03" name="Text Box 79">
          <a:extLst>
            <a:ext uri="{FF2B5EF4-FFF2-40B4-BE49-F238E27FC236}">
              <a16:creationId xmlns="" xmlns:a16="http://schemas.microsoft.com/office/drawing/2014/main" id="{00000000-0008-0000-0500-000077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04" name="Text Box 78">
          <a:extLst>
            <a:ext uri="{FF2B5EF4-FFF2-40B4-BE49-F238E27FC236}">
              <a16:creationId xmlns="" xmlns:a16="http://schemas.microsoft.com/office/drawing/2014/main" id="{00000000-0008-0000-0500-000078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05" name="Text Box 79">
          <a:extLst>
            <a:ext uri="{FF2B5EF4-FFF2-40B4-BE49-F238E27FC236}">
              <a16:creationId xmlns="" xmlns:a16="http://schemas.microsoft.com/office/drawing/2014/main" id="{00000000-0008-0000-0500-000079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06" name="Text Box 78">
          <a:extLst>
            <a:ext uri="{FF2B5EF4-FFF2-40B4-BE49-F238E27FC236}">
              <a16:creationId xmlns="" xmlns:a16="http://schemas.microsoft.com/office/drawing/2014/main" id="{00000000-0008-0000-0500-00007A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07" name="Text Box 79">
          <a:extLst>
            <a:ext uri="{FF2B5EF4-FFF2-40B4-BE49-F238E27FC236}">
              <a16:creationId xmlns="" xmlns:a16="http://schemas.microsoft.com/office/drawing/2014/main" id="{00000000-0008-0000-0500-00007B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08" name="Text Box 78">
          <a:extLst>
            <a:ext uri="{FF2B5EF4-FFF2-40B4-BE49-F238E27FC236}">
              <a16:creationId xmlns="" xmlns:a16="http://schemas.microsoft.com/office/drawing/2014/main" id="{00000000-0008-0000-0500-00007C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09" name="Text Box 79">
          <a:extLst>
            <a:ext uri="{FF2B5EF4-FFF2-40B4-BE49-F238E27FC236}">
              <a16:creationId xmlns="" xmlns:a16="http://schemas.microsoft.com/office/drawing/2014/main" id="{00000000-0008-0000-0500-00007D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10" name="Text Box 78">
          <a:extLst>
            <a:ext uri="{FF2B5EF4-FFF2-40B4-BE49-F238E27FC236}">
              <a16:creationId xmlns="" xmlns:a16="http://schemas.microsoft.com/office/drawing/2014/main" id="{00000000-0008-0000-0500-00007E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11" name="Text Box 79">
          <a:extLst>
            <a:ext uri="{FF2B5EF4-FFF2-40B4-BE49-F238E27FC236}">
              <a16:creationId xmlns="" xmlns:a16="http://schemas.microsoft.com/office/drawing/2014/main" id="{00000000-0008-0000-0500-00007F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12" name="Text Box 78">
          <a:extLst>
            <a:ext uri="{FF2B5EF4-FFF2-40B4-BE49-F238E27FC236}">
              <a16:creationId xmlns="" xmlns:a16="http://schemas.microsoft.com/office/drawing/2014/main" id="{00000000-0008-0000-0500-000080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13" name="Text Box 79">
          <a:extLst>
            <a:ext uri="{FF2B5EF4-FFF2-40B4-BE49-F238E27FC236}">
              <a16:creationId xmlns="" xmlns:a16="http://schemas.microsoft.com/office/drawing/2014/main" id="{00000000-0008-0000-0500-000081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14" name="Text Box 78">
          <a:extLst>
            <a:ext uri="{FF2B5EF4-FFF2-40B4-BE49-F238E27FC236}">
              <a16:creationId xmlns="" xmlns:a16="http://schemas.microsoft.com/office/drawing/2014/main" id="{00000000-0008-0000-0500-000082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15" name="Text Box 79">
          <a:extLst>
            <a:ext uri="{FF2B5EF4-FFF2-40B4-BE49-F238E27FC236}">
              <a16:creationId xmlns="" xmlns:a16="http://schemas.microsoft.com/office/drawing/2014/main" id="{00000000-0008-0000-0500-000083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16" name="Text Box 78">
          <a:extLst>
            <a:ext uri="{FF2B5EF4-FFF2-40B4-BE49-F238E27FC236}">
              <a16:creationId xmlns="" xmlns:a16="http://schemas.microsoft.com/office/drawing/2014/main" id="{00000000-0008-0000-0500-000084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17" name="Text Box 79">
          <a:extLst>
            <a:ext uri="{FF2B5EF4-FFF2-40B4-BE49-F238E27FC236}">
              <a16:creationId xmlns="" xmlns:a16="http://schemas.microsoft.com/office/drawing/2014/main" id="{00000000-0008-0000-0500-000085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18" name="Text Box 78">
          <a:extLst>
            <a:ext uri="{FF2B5EF4-FFF2-40B4-BE49-F238E27FC236}">
              <a16:creationId xmlns="" xmlns:a16="http://schemas.microsoft.com/office/drawing/2014/main" id="{00000000-0008-0000-0500-000086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19" name="Text Box 79">
          <a:extLst>
            <a:ext uri="{FF2B5EF4-FFF2-40B4-BE49-F238E27FC236}">
              <a16:creationId xmlns="" xmlns:a16="http://schemas.microsoft.com/office/drawing/2014/main" id="{00000000-0008-0000-0500-000087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20" name="Text Box 78">
          <a:extLst>
            <a:ext uri="{FF2B5EF4-FFF2-40B4-BE49-F238E27FC236}">
              <a16:creationId xmlns="" xmlns:a16="http://schemas.microsoft.com/office/drawing/2014/main" id="{00000000-0008-0000-0500-000088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21" name="Text Box 79">
          <a:extLst>
            <a:ext uri="{FF2B5EF4-FFF2-40B4-BE49-F238E27FC236}">
              <a16:creationId xmlns="" xmlns:a16="http://schemas.microsoft.com/office/drawing/2014/main" id="{00000000-0008-0000-0500-000089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22" name="Text Box 78">
          <a:extLst>
            <a:ext uri="{FF2B5EF4-FFF2-40B4-BE49-F238E27FC236}">
              <a16:creationId xmlns="" xmlns:a16="http://schemas.microsoft.com/office/drawing/2014/main" id="{00000000-0008-0000-0500-00008A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23" name="Text Box 79">
          <a:extLst>
            <a:ext uri="{FF2B5EF4-FFF2-40B4-BE49-F238E27FC236}">
              <a16:creationId xmlns="" xmlns:a16="http://schemas.microsoft.com/office/drawing/2014/main" id="{00000000-0008-0000-0500-00008B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24" name="Text Box 78">
          <a:extLst>
            <a:ext uri="{FF2B5EF4-FFF2-40B4-BE49-F238E27FC236}">
              <a16:creationId xmlns="" xmlns:a16="http://schemas.microsoft.com/office/drawing/2014/main" id="{00000000-0008-0000-0500-00008C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25" name="Text Box 79">
          <a:extLst>
            <a:ext uri="{FF2B5EF4-FFF2-40B4-BE49-F238E27FC236}">
              <a16:creationId xmlns="" xmlns:a16="http://schemas.microsoft.com/office/drawing/2014/main" id="{00000000-0008-0000-0500-00008D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26" name="Text Box 78">
          <a:extLst>
            <a:ext uri="{FF2B5EF4-FFF2-40B4-BE49-F238E27FC236}">
              <a16:creationId xmlns="" xmlns:a16="http://schemas.microsoft.com/office/drawing/2014/main" id="{00000000-0008-0000-0500-00008E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27" name="Text Box 79">
          <a:extLst>
            <a:ext uri="{FF2B5EF4-FFF2-40B4-BE49-F238E27FC236}">
              <a16:creationId xmlns="" xmlns:a16="http://schemas.microsoft.com/office/drawing/2014/main" id="{00000000-0008-0000-0500-00008F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28" name="Text Box 78">
          <a:extLst>
            <a:ext uri="{FF2B5EF4-FFF2-40B4-BE49-F238E27FC236}">
              <a16:creationId xmlns="" xmlns:a16="http://schemas.microsoft.com/office/drawing/2014/main" id="{00000000-0008-0000-0500-000090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29" name="Text Box 79">
          <a:extLst>
            <a:ext uri="{FF2B5EF4-FFF2-40B4-BE49-F238E27FC236}">
              <a16:creationId xmlns="" xmlns:a16="http://schemas.microsoft.com/office/drawing/2014/main" id="{00000000-0008-0000-0500-000091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30" name="Text Box 78">
          <a:extLst>
            <a:ext uri="{FF2B5EF4-FFF2-40B4-BE49-F238E27FC236}">
              <a16:creationId xmlns="" xmlns:a16="http://schemas.microsoft.com/office/drawing/2014/main" id="{00000000-0008-0000-0500-000092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31" name="Text Box 79">
          <a:extLst>
            <a:ext uri="{FF2B5EF4-FFF2-40B4-BE49-F238E27FC236}">
              <a16:creationId xmlns="" xmlns:a16="http://schemas.microsoft.com/office/drawing/2014/main" id="{00000000-0008-0000-0500-000093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32" name="Text Box 78">
          <a:extLst>
            <a:ext uri="{FF2B5EF4-FFF2-40B4-BE49-F238E27FC236}">
              <a16:creationId xmlns="" xmlns:a16="http://schemas.microsoft.com/office/drawing/2014/main" id="{00000000-0008-0000-0500-000094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33" name="Text Box 79">
          <a:extLst>
            <a:ext uri="{FF2B5EF4-FFF2-40B4-BE49-F238E27FC236}">
              <a16:creationId xmlns="" xmlns:a16="http://schemas.microsoft.com/office/drawing/2014/main" id="{00000000-0008-0000-0500-000095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34" name="Text Box 78">
          <a:extLst>
            <a:ext uri="{FF2B5EF4-FFF2-40B4-BE49-F238E27FC236}">
              <a16:creationId xmlns="" xmlns:a16="http://schemas.microsoft.com/office/drawing/2014/main" id="{00000000-0008-0000-0500-000096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35" name="Text Box 79">
          <a:extLst>
            <a:ext uri="{FF2B5EF4-FFF2-40B4-BE49-F238E27FC236}">
              <a16:creationId xmlns="" xmlns:a16="http://schemas.microsoft.com/office/drawing/2014/main" id="{00000000-0008-0000-0500-000097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36" name="Text Box 78">
          <a:extLst>
            <a:ext uri="{FF2B5EF4-FFF2-40B4-BE49-F238E27FC236}">
              <a16:creationId xmlns="" xmlns:a16="http://schemas.microsoft.com/office/drawing/2014/main" id="{00000000-0008-0000-0500-000098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37" name="Text Box 79">
          <a:extLst>
            <a:ext uri="{FF2B5EF4-FFF2-40B4-BE49-F238E27FC236}">
              <a16:creationId xmlns="" xmlns:a16="http://schemas.microsoft.com/office/drawing/2014/main" id="{00000000-0008-0000-0500-000099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38" name="Text Box 78">
          <a:extLst>
            <a:ext uri="{FF2B5EF4-FFF2-40B4-BE49-F238E27FC236}">
              <a16:creationId xmlns="" xmlns:a16="http://schemas.microsoft.com/office/drawing/2014/main" id="{00000000-0008-0000-0500-00009A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39" name="Text Box 79">
          <a:extLst>
            <a:ext uri="{FF2B5EF4-FFF2-40B4-BE49-F238E27FC236}">
              <a16:creationId xmlns="" xmlns:a16="http://schemas.microsoft.com/office/drawing/2014/main" id="{00000000-0008-0000-0500-00009B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40" name="Text Box 78">
          <a:extLst>
            <a:ext uri="{FF2B5EF4-FFF2-40B4-BE49-F238E27FC236}">
              <a16:creationId xmlns="" xmlns:a16="http://schemas.microsoft.com/office/drawing/2014/main" id="{00000000-0008-0000-0500-00009C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41" name="Text Box 79">
          <a:extLst>
            <a:ext uri="{FF2B5EF4-FFF2-40B4-BE49-F238E27FC236}">
              <a16:creationId xmlns="" xmlns:a16="http://schemas.microsoft.com/office/drawing/2014/main" id="{00000000-0008-0000-0500-00009D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42" name="Text Box 78">
          <a:extLst>
            <a:ext uri="{FF2B5EF4-FFF2-40B4-BE49-F238E27FC236}">
              <a16:creationId xmlns="" xmlns:a16="http://schemas.microsoft.com/office/drawing/2014/main" id="{00000000-0008-0000-0500-00009E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43" name="Text Box 79">
          <a:extLst>
            <a:ext uri="{FF2B5EF4-FFF2-40B4-BE49-F238E27FC236}">
              <a16:creationId xmlns="" xmlns:a16="http://schemas.microsoft.com/office/drawing/2014/main" id="{00000000-0008-0000-0500-00009F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44" name="Text Box 78">
          <a:extLst>
            <a:ext uri="{FF2B5EF4-FFF2-40B4-BE49-F238E27FC236}">
              <a16:creationId xmlns="" xmlns:a16="http://schemas.microsoft.com/office/drawing/2014/main" id="{00000000-0008-0000-0500-0000A0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45" name="Text Box 79">
          <a:extLst>
            <a:ext uri="{FF2B5EF4-FFF2-40B4-BE49-F238E27FC236}">
              <a16:creationId xmlns="" xmlns:a16="http://schemas.microsoft.com/office/drawing/2014/main" id="{00000000-0008-0000-0500-0000A1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46" name="Text Box 78">
          <a:extLst>
            <a:ext uri="{FF2B5EF4-FFF2-40B4-BE49-F238E27FC236}">
              <a16:creationId xmlns="" xmlns:a16="http://schemas.microsoft.com/office/drawing/2014/main" id="{00000000-0008-0000-0500-0000A2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47" name="Text Box 79">
          <a:extLst>
            <a:ext uri="{FF2B5EF4-FFF2-40B4-BE49-F238E27FC236}">
              <a16:creationId xmlns="" xmlns:a16="http://schemas.microsoft.com/office/drawing/2014/main" id="{00000000-0008-0000-0500-0000A3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48" name="Text Box 78">
          <a:extLst>
            <a:ext uri="{FF2B5EF4-FFF2-40B4-BE49-F238E27FC236}">
              <a16:creationId xmlns="" xmlns:a16="http://schemas.microsoft.com/office/drawing/2014/main" id="{00000000-0008-0000-0500-0000A4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49" name="Text Box 79">
          <a:extLst>
            <a:ext uri="{FF2B5EF4-FFF2-40B4-BE49-F238E27FC236}">
              <a16:creationId xmlns="" xmlns:a16="http://schemas.microsoft.com/office/drawing/2014/main" id="{00000000-0008-0000-0500-0000A5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50" name="Text Box 78">
          <a:extLst>
            <a:ext uri="{FF2B5EF4-FFF2-40B4-BE49-F238E27FC236}">
              <a16:creationId xmlns="" xmlns:a16="http://schemas.microsoft.com/office/drawing/2014/main" id="{00000000-0008-0000-0500-0000A6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51" name="Text Box 79">
          <a:extLst>
            <a:ext uri="{FF2B5EF4-FFF2-40B4-BE49-F238E27FC236}">
              <a16:creationId xmlns="" xmlns:a16="http://schemas.microsoft.com/office/drawing/2014/main" id="{00000000-0008-0000-0500-0000A7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52" name="Text Box 78">
          <a:extLst>
            <a:ext uri="{FF2B5EF4-FFF2-40B4-BE49-F238E27FC236}">
              <a16:creationId xmlns="" xmlns:a16="http://schemas.microsoft.com/office/drawing/2014/main" id="{00000000-0008-0000-0500-0000A8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53" name="Text Box 79">
          <a:extLst>
            <a:ext uri="{FF2B5EF4-FFF2-40B4-BE49-F238E27FC236}">
              <a16:creationId xmlns="" xmlns:a16="http://schemas.microsoft.com/office/drawing/2014/main" id="{00000000-0008-0000-0500-0000A9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54" name="Text Box 78">
          <a:extLst>
            <a:ext uri="{FF2B5EF4-FFF2-40B4-BE49-F238E27FC236}">
              <a16:creationId xmlns="" xmlns:a16="http://schemas.microsoft.com/office/drawing/2014/main" id="{00000000-0008-0000-0500-0000AA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55" name="Text Box 79">
          <a:extLst>
            <a:ext uri="{FF2B5EF4-FFF2-40B4-BE49-F238E27FC236}">
              <a16:creationId xmlns="" xmlns:a16="http://schemas.microsoft.com/office/drawing/2014/main" id="{00000000-0008-0000-0500-0000AB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56" name="Text Box 78">
          <a:extLst>
            <a:ext uri="{FF2B5EF4-FFF2-40B4-BE49-F238E27FC236}">
              <a16:creationId xmlns="" xmlns:a16="http://schemas.microsoft.com/office/drawing/2014/main" id="{00000000-0008-0000-0500-0000AC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57" name="Text Box 79">
          <a:extLst>
            <a:ext uri="{FF2B5EF4-FFF2-40B4-BE49-F238E27FC236}">
              <a16:creationId xmlns="" xmlns:a16="http://schemas.microsoft.com/office/drawing/2014/main" id="{00000000-0008-0000-0500-0000AD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58" name="Text Box 78">
          <a:extLst>
            <a:ext uri="{FF2B5EF4-FFF2-40B4-BE49-F238E27FC236}">
              <a16:creationId xmlns="" xmlns:a16="http://schemas.microsoft.com/office/drawing/2014/main" id="{00000000-0008-0000-0500-0000AE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59" name="Text Box 79">
          <a:extLst>
            <a:ext uri="{FF2B5EF4-FFF2-40B4-BE49-F238E27FC236}">
              <a16:creationId xmlns="" xmlns:a16="http://schemas.microsoft.com/office/drawing/2014/main" id="{00000000-0008-0000-0500-0000AF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60" name="Text Box 78">
          <a:extLst>
            <a:ext uri="{FF2B5EF4-FFF2-40B4-BE49-F238E27FC236}">
              <a16:creationId xmlns="" xmlns:a16="http://schemas.microsoft.com/office/drawing/2014/main" id="{00000000-0008-0000-0500-0000B0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61" name="Text Box 79">
          <a:extLst>
            <a:ext uri="{FF2B5EF4-FFF2-40B4-BE49-F238E27FC236}">
              <a16:creationId xmlns="" xmlns:a16="http://schemas.microsoft.com/office/drawing/2014/main" id="{00000000-0008-0000-0500-0000B1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62" name="Text Box 78">
          <a:extLst>
            <a:ext uri="{FF2B5EF4-FFF2-40B4-BE49-F238E27FC236}">
              <a16:creationId xmlns="" xmlns:a16="http://schemas.microsoft.com/office/drawing/2014/main" id="{00000000-0008-0000-0500-0000B2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63" name="Text Box 79">
          <a:extLst>
            <a:ext uri="{FF2B5EF4-FFF2-40B4-BE49-F238E27FC236}">
              <a16:creationId xmlns="" xmlns:a16="http://schemas.microsoft.com/office/drawing/2014/main" id="{00000000-0008-0000-0500-0000B3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64" name="Text Box 78">
          <a:extLst>
            <a:ext uri="{FF2B5EF4-FFF2-40B4-BE49-F238E27FC236}">
              <a16:creationId xmlns="" xmlns:a16="http://schemas.microsoft.com/office/drawing/2014/main" id="{00000000-0008-0000-0500-0000B4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65" name="Text Box 79">
          <a:extLst>
            <a:ext uri="{FF2B5EF4-FFF2-40B4-BE49-F238E27FC236}">
              <a16:creationId xmlns="" xmlns:a16="http://schemas.microsoft.com/office/drawing/2014/main" id="{00000000-0008-0000-0500-0000B5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66" name="Text Box 78">
          <a:extLst>
            <a:ext uri="{FF2B5EF4-FFF2-40B4-BE49-F238E27FC236}">
              <a16:creationId xmlns="" xmlns:a16="http://schemas.microsoft.com/office/drawing/2014/main" id="{00000000-0008-0000-0500-0000B6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67" name="Text Box 79">
          <a:extLst>
            <a:ext uri="{FF2B5EF4-FFF2-40B4-BE49-F238E27FC236}">
              <a16:creationId xmlns="" xmlns:a16="http://schemas.microsoft.com/office/drawing/2014/main" id="{00000000-0008-0000-0500-0000B7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68" name="Text Box 78">
          <a:extLst>
            <a:ext uri="{FF2B5EF4-FFF2-40B4-BE49-F238E27FC236}">
              <a16:creationId xmlns="" xmlns:a16="http://schemas.microsoft.com/office/drawing/2014/main" id="{00000000-0008-0000-0500-0000B8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69" name="Text Box 79">
          <a:extLst>
            <a:ext uri="{FF2B5EF4-FFF2-40B4-BE49-F238E27FC236}">
              <a16:creationId xmlns="" xmlns:a16="http://schemas.microsoft.com/office/drawing/2014/main" id="{00000000-0008-0000-0500-0000B9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70" name="Text Box 78">
          <a:extLst>
            <a:ext uri="{FF2B5EF4-FFF2-40B4-BE49-F238E27FC236}">
              <a16:creationId xmlns="" xmlns:a16="http://schemas.microsoft.com/office/drawing/2014/main" id="{00000000-0008-0000-0500-0000BA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71" name="Text Box 79">
          <a:extLst>
            <a:ext uri="{FF2B5EF4-FFF2-40B4-BE49-F238E27FC236}">
              <a16:creationId xmlns="" xmlns:a16="http://schemas.microsoft.com/office/drawing/2014/main" id="{00000000-0008-0000-0500-0000BB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72" name="Text Box 78">
          <a:extLst>
            <a:ext uri="{FF2B5EF4-FFF2-40B4-BE49-F238E27FC236}">
              <a16:creationId xmlns="" xmlns:a16="http://schemas.microsoft.com/office/drawing/2014/main" id="{00000000-0008-0000-0500-0000BC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73" name="Text Box 79">
          <a:extLst>
            <a:ext uri="{FF2B5EF4-FFF2-40B4-BE49-F238E27FC236}">
              <a16:creationId xmlns="" xmlns:a16="http://schemas.microsoft.com/office/drawing/2014/main" id="{00000000-0008-0000-0500-0000BD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74" name="Text Box 78">
          <a:extLst>
            <a:ext uri="{FF2B5EF4-FFF2-40B4-BE49-F238E27FC236}">
              <a16:creationId xmlns="" xmlns:a16="http://schemas.microsoft.com/office/drawing/2014/main" id="{00000000-0008-0000-0500-0000BE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75" name="Text Box 79">
          <a:extLst>
            <a:ext uri="{FF2B5EF4-FFF2-40B4-BE49-F238E27FC236}">
              <a16:creationId xmlns="" xmlns:a16="http://schemas.microsoft.com/office/drawing/2014/main" id="{00000000-0008-0000-0500-0000BF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76" name="Text Box 78">
          <a:extLst>
            <a:ext uri="{FF2B5EF4-FFF2-40B4-BE49-F238E27FC236}">
              <a16:creationId xmlns="" xmlns:a16="http://schemas.microsoft.com/office/drawing/2014/main" id="{00000000-0008-0000-0500-0000C0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77" name="Text Box 79">
          <a:extLst>
            <a:ext uri="{FF2B5EF4-FFF2-40B4-BE49-F238E27FC236}">
              <a16:creationId xmlns="" xmlns:a16="http://schemas.microsoft.com/office/drawing/2014/main" id="{00000000-0008-0000-0500-0000C1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78" name="Text Box 78">
          <a:extLst>
            <a:ext uri="{FF2B5EF4-FFF2-40B4-BE49-F238E27FC236}">
              <a16:creationId xmlns="" xmlns:a16="http://schemas.microsoft.com/office/drawing/2014/main" id="{00000000-0008-0000-0500-0000C2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79" name="Text Box 79">
          <a:extLst>
            <a:ext uri="{FF2B5EF4-FFF2-40B4-BE49-F238E27FC236}">
              <a16:creationId xmlns="" xmlns:a16="http://schemas.microsoft.com/office/drawing/2014/main" id="{00000000-0008-0000-0500-0000C3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80" name="Text Box 78">
          <a:extLst>
            <a:ext uri="{FF2B5EF4-FFF2-40B4-BE49-F238E27FC236}">
              <a16:creationId xmlns="" xmlns:a16="http://schemas.microsoft.com/office/drawing/2014/main" id="{00000000-0008-0000-0500-0000C4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81" name="Text Box 79">
          <a:extLst>
            <a:ext uri="{FF2B5EF4-FFF2-40B4-BE49-F238E27FC236}">
              <a16:creationId xmlns="" xmlns:a16="http://schemas.microsoft.com/office/drawing/2014/main" id="{00000000-0008-0000-0500-0000C5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82" name="Text Box 78">
          <a:extLst>
            <a:ext uri="{FF2B5EF4-FFF2-40B4-BE49-F238E27FC236}">
              <a16:creationId xmlns="" xmlns:a16="http://schemas.microsoft.com/office/drawing/2014/main" id="{00000000-0008-0000-0500-0000C6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83" name="Text Box 79">
          <a:extLst>
            <a:ext uri="{FF2B5EF4-FFF2-40B4-BE49-F238E27FC236}">
              <a16:creationId xmlns="" xmlns:a16="http://schemas.microsoft.com/office/drawing/2014/main" id="{00000000-0008-0000-0500-0000C7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84" name="Text Box 78">
          <a:extLst>
            <a:ext uri="{FF2B5EF4-FFF2-40B4-BE49-F238E27FC236}">
              <a16:creationId xmlns="" xmlns:a16="http://schemas.microsoft.com/office/drawing/2014/main" id="{00000000-0008-0000-0500-0000C8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85" name="Text Box 79">
          <a:extLst>
            <a:ext uri="{FF2B5EF4-FFF2-40B4-BE49-F238E27FC236}">
              <a16:creationId xmlns="" xmlns:a16="http://schemas.microsoft.com/office/drawing/2014/main" id="{00000000-0008-0000-0500-0000C9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86" name="Text Box 78">
          <a:extLst>
            <a:ext uri="{FF2B5EF4-FFF2-40B4-BE49-F238E27FC236}">
              <a16:creationId xmlns="" xmlns:a16="http://schemas.microsoft.com/office/drawing/2014/main" id="{00000000-0008-0000-0500-0000CA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87" name="Text Box 79">
          <a:extLst>
            <a:ext uri="{FF2B5EF4-FFF2-40B4-BE49-F238E27FC236}">
              <a16:creationId xmlns="" xmlns:a16="http://schemas.microsoft.com/office/drawing/2014/main" id="{00000000-0008-0000-0500-0000CB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88" name="Text Box 78">
          <a:extLst>
            <a:ext uri="{FF2B5EF4-FFF2-40B4-BE49-F238E27FC236}">
              <a16:creationId xmlns="" xmlns:a16="http://schemas.microsoft.com/office/drawing/2014/main" id="{00000000-0008-0000-0500-0000CC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89" name="Text Box 79">
          <a:extLst>
            <a:ext uri="{FF2B5EF4-FFF2-40B4-BE49-F238E27FC236}">
              <a16:creationId xmlns="" xmlns:a16="http://schemas.microsoft.com/office/drawing/2014/main" id="{00000000-0008-0000-0500-0000CD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90" name="Text Box 78">
          <a:extLst>
            <a:ext uri="{FF2B5EF4-FFF2-40B4-BE49-F238E27FC236}">
              <a16:creationId xmlns="" xmlns:a16="http://schemas.microsoft.com/office/drawing/2014/main" id="{00000000-0008-0000-0500-0000CE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91" name="Text Box 79">
          <a:extLst>
            <a:ext uri="{FF2B5EF4-FFF2-40B4-BE49-F238E27FC236}">
              <a16:creationId xmlns="" xmlns:a16="http://schemas.microsoft.com/office/drawing/2014/main" id="{00000000-0008-0000-0500-0000CF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92" name="Text Box 78">
          <a:extLst>
            <a:ext uri="{FF2B5EF4-FFF2-40B4-BE49-F238E27FC236}">
              <a16:creationId xmlns="" xmlns:a16="http://schemas.microsoft.com/office/drawing/2014/main" id="{00000000-0008-0000-0500-0000D0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93" name="Text Box 79">
          <a:extLst>
            <a:ext uri="{FF2B5EF4-FFF2-40B4-BE49-F238E27FC236}">
              <a16:creationId xmlns="" xmlns:a16="http://schemas.microsoft.com/office/drawing/2014/main" id="{00000000-0008-0000-0500-0000D1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94" name="Text Box 78">
          <a:extLst>
            <a:ext uri="{FF2B5EF4-FFF2-40B4-BE49-F238E27FC236}">
              <a16:creationId xmlns="" xmlns:a16="http://schemas.microsoft.com/office/drawing/2014/main" id="{00000000-0008-0000-0500-0000D2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95" name="Text Box 79">
          <a:extLst>
            <a:ext uri="{FF2B5EF4-FFF2-40B4-BE49-F238E27FC236}">
              <a16:creationId xmlns="" xmlns:a16="http://schemas.microsoft.com/office/drawing/2014/main" id="{00000000-0008-0000-0500-0000D3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96" name="Text Box 78">
          <a:extLst>
            <a:ext uri="{FF2B5EF4-FFF2-40B4-BE49-F238E27FC236}">
              <a16:creationId xmlns="" xmlns:a16="http://schemas.microsoft.com/office/drawing/2014/main" id="{00000000-0008-0000-0500-0000D4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97" name="Text Box 79">
          <a:extLst>
            <a:ext uri="{FF2B5EF4-FFF2-40B4-BE49-F238E27FC236}">
              <a16:creationId xmlns="" xmlns:a16="http://schemas.microsoft.com/office/drawing/2014/main" id="{00000000-0008-0000-0500-0000D5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98" name="Text Box 78">
          <a:extLst>
            <a:ext uri="{FF2B5EF4-FFF2-40B4-BE49-F238E27FC236}">
              <a16:creationId xmlns="" xmlns:a16="http://schemas.microsoft.com/office/drawing/2014/main" id="{00000000-0008-0000-0500-0000D6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799" name="Text Box 79">
          <a:extLst>
            <a:ext uri="{FF2B5EF4-FFF2-40B4-BE49-F238E27FC236}">
              <a16:creationId xmlns="" xmlns:a16="http://schemas.microsoft.com/office/drawing/2014/main" id="{00000000-0008-0000-0500-0000D7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00" name="Text Box 78">
          <a:extLst>
            <a:ext uri="{FF2B5EF4-FFF2-40B4-BE49-F238E27FC236}">
              <a16:creationId xmlns="" xmlns:a16="http://schemas.microsoft.com/office/drawing/2014/main" id="{00000000-0008-0000-0500-0000D8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01" name="Text Box 79">
          <a:extLst>
            <a:ext uri="{FF2B5EF4-FFF2-40B4-BE49-F238E27FC236}">
              <a16:creationId xmlns="" xmlns:a16="http://schemas.microsoft.com/office/drawing/2014/main" id="{00000000-0008-0000-0500-0000D9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02" name="Text Box 78">
          <a:extLst>
            <a:ext uri="{FF2B5EF4-FFF2-40B4-BE49-F238E27FC236}">
              <a16:creationId xmlns="" xmlns:a16="http://schemas.microsoft.com/office/drawing/2014/main" id="{00000000-0008-0000-0500-0000DA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03" name="Text Box 79">
          <a:extLst>
            <a:ext uri="{FF2B5EF4-FFF2-40B4-BE49-F238E27FC236}">
              <a16:creationId xmlns="" xmlns:a16="http://schemas.microsoft.com/office/drawing/2014/main" id="{00000000-0008-0000-0500-0000DB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04" name="Text Box 78">
          <a:extLst>
            <a:ext uri="{FF2B5EF4-FFF2-40B4-BE49-F238E27FC236}">
              <a16:creationId xmlns="" xmlns:a16="http://schemas.microsoft.com/office/drawing/2014/main" id="{00000000-0008-0000-0500-0000DC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05" name="Text Box 79">
          <a:extLst>
            <a:ext uri="{FF2B5EF4-FFF2-40B4-BE49-F238E27FC236}">
              <a16:creationId xmlns="" xmlns:a16="http://schemas.microsoft.com/office/drawing/2014/main" id="{00000000-0008-0000-0500-0000DD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06" name="Text Box 78">
          <a:extLst>
            <a:ext uri="{FF2B5EF4-FFF2-40B4-BE49-F238E27FC236}">
              <a16:creationId xmlns="" xmlns:a16="http://schemas.microsoft.com/office/drawing/2014/main" id="{00000000-0008-0000-0500-0000DE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07" name="Text Box 79">
          <a:extLst>
            <a:ext uri="{FF2B5EF4-FFF2-40B4-BE49-F238E27FC236}">
              <a16:creationId xmlns="" xmlns:a16="http://schemas.microsoft.com/office/drawing/2014/main" id="{00000000-0008-0000-0500-0000DF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08" name="Text Box 78">
          <a:extLst>
            <a:ext uri="{FF2B5EF4-FFF2-40B4-BE49-F238E27FC236}">
              <a16:creationId xmlns="" xmlns:a16="http://schemas.microsoft.com/office/drawing/2014/main" id="{00000000-0008-0000-0500-0000E0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09" name="Text Box 79">
          <a:extLst>
            <a:ext uri="{FF2B5EF4-FFF2-40B4-BE49-F238E27FC236}">
              <a16:creationId xmlns="" xmlns:a16="http://schemas.microsoft.com/office/drawing/2014/main" id="{00000000-0008-0000-0500-0000E1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10" name="Text Box 78">
          <a:extLst>
            <a:ext uri="{FF2B5EF4-FFF2-40B4-BE49-F238E27FC236}">
              <a16:creationId xmlns="" xmlns:a16="http://schemas.microsoft.com/office/drawing/2014/main" id="{00000000-0008-0000-0500-0000E2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11" name="Text Box 79">
          <a:extLst>
            <a:ext uri="{FF2B5EF4-FFF2-40B4-BE49-F238E27FC236}">
              <a16:creationId xmlns="" xmlns:a16="http://schemas.microsoft.com/office/drawing/2014/main" id="{00000000-0008-0000-0500-0000E3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12" name="Text Box 78">
          <a:extLst>
            <a:ext uri="{FF2B5EF4-FFF2-40B4-BE49-F238E27FC236}">
              <a16:creationId xmlns="" xmlns:a16="http://schemas.microsoft.com/office/drawing/2014/main" id="{00000000-0008-0000-0500-0000E4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13" name="Text Box 79">
          <a:extLst>
            <a:ext uri="{FF2B5EF4-FFF2-40B4-BE49-F238E27FC236}">
              <a16:creationId xmlns="" xmlns:a16="http://schemas.microsoft.com/office/drawing/2014/main" id="{00000000-0008-0000-0500-0000E5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14" name="Text Box 78">
          <a:extLst>
            <a:ext uri="{FF2B5EF4-FFF2-40B4-BE49-F238E27FC236}">
              <a16:creationId xmlns="" xmlns:a16="http://schemas.microsoft.com/office/drawing/2014/main" id="{00000000-0008-0000-0500-0000E6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15" name="Text Box 79">
          <a:extLst>
            <a:ext uri="{FF2B5EF4-FFF2-40B4-BE49-F238E27FC236}">
              <a16:creationId xmlns="" xmlns:a16="http://schemas.microsoft.com/office/drawing/2014/main" id="{00000000-0008-0000-0500-0000E7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16" name="Text Box 78">
          <a:extLst>
            <a:ext uri="{FF2B5EF4-FFF2-40B4-BE49-F238E27FC236}">
              <a16:creationId xmlns="" xmlns:a16="http://schemas.microsoft.com/office/drawing/2014/main" id="{00000000-0008-0000-0500-0000E8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17" name="Text Box 79">
          <a:extLst>
            <a:ext uri="{FF2B5EF4-FFF2-40B4-BE49-F238E27FC236}">
              <a16:creationId xmlns="" xmlns:a16="http://schemas.microsoft.com/office/drawing/2014/main" id="{00000000-0008-0000-0500-0000E9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18" name="Text Box 78">
          <a:extLst>
            <a:ext uri="{FF2B5EF4-FFF2-40B4-BE49-F238E27FC236}">
              <a16:creationId xmlns="" xmlns:a16="http://schemas.microsoft.com/office/drawing/2014/main" id="{00000000-0008-0000-0500-0000EA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19" name="Text Box 79">
          <a:extLst>
            <a:ext uri="{FF2B5EF4-FFF2-40B4-BE49-F238E27FC236}">
              <a16:creationId xmlns="" xmlns:a16="http://schemas.microsoft.com/office/drawing/2014/main" id="{00000000-0008-0000-0500-0000EB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20" name="Text Box 78">
          <a:extLst>
            <a:ext uri="{FF2B5EF4-FFF2-40B4-BE49-F238E27FC236}">
              <a16:creationId xmlns="" xmlns:a16="http://schemas.microsoft.com/office/drawing/2014/main" id="{00000000-0008-0000-0500-0000EC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21" name="Text Box 79">
          <a:extLst>
            <a:ext uri="{FF2B5EF4-FFF2-40B4-BE49-F238E27FC236}">
              <a16:creationId xmlns="" xmlns:a16="http://schemas.microsoft.com/office/drawing/2014/main" id="{00000000-0008-0000-0500-0000ED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22" name="Text Box 78">
          <a:extLst>
            <a:ext uri="{FF2B5EF4-FFF2-40B4-BE49-F238E27FC236}">
              <a16:creationId xmlns="" xmlns:a16="http://schemas.microsoft.com/office/drawing/2014/main" id="{00000000-0008-0000-0500-0000EE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23" name="Text Box 79">
          <a:extLst>
            <a:ext uri="{FF2B5EF4-FFF2-40B4-BE49-F238E27FC236}">
              <a16:creationId xmlns="" xmlns:a16="http://schemas.microsoft.com/office/drawing/2014/main" id="{00000000-0008-0000-0500-0000EF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24" name="Text Box 78">
          <a:extLst>
            <a:ext uri="{FF2B5EF4-FFF2-40B4-BE49-F238E27FC236}">
              <a16:creationId xmlns="" xmlns:a16="http://schemas.microsoft.com/office/drawing/2014/main" id="{00000000-0008-0000-0500-0000F0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25" name="Text Box 79">
          <a:extLst>
            <a:ext uri="{FF2B5EF4-FFF2-40B4-BE49-F238E27FC236}">
              <a16:creationId xmlns="" xmlns:a16="http://schemas.microsoft.com/office/drawing/2014/main" id="{00000000-0008-0000-0500-0000F1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26" name="Text Box 78">
          <a:extLst>
            <a:ext uri="{FF2B5EF4-FFF2-40B4-BE49-F238E27FC236}">
              <a16:creationId xmlns="" xmlns:a16="http://schemas.microsoft.com/office/drawing/2014/main" id="{00000000-0008-0000-0500-0000F2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27" name="Text Box 79">
          <a:extLst>
            <a:ext uri="{FF2B5EF4-FFF2-40B4-BE49-F238E27FC236}">
              <a16:creationId xmlns="" xmlns:a16="http://schemas.microsoft.com/office/drawing/2014/main" id="{00000000-0008-0000-0500-0000F3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28" name="Text Box 78">
          <a:extLst>
            <a:ext uri="{FF2B5EF4-FFF2-40B4-BE49-F238E27FC236}">
              <a16:creationId xmlns="" xmlns:a16="http://schemas.microsoft.com/office/drawing/2014/main" id="{00000000-0008-0000-0500-0000F4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29" name="Text Box 79">
          <a:extLst>
            <a:ext uri="{FF2B5EF4-FFF2-40B4-BE49-F238E27FC236}">
              <a16:creationId xmlns="" xmlns:a16="http://schemas.microsoft.com/office/drawing/2014/main" id="{00000000-0008-0000-0500-0000F5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30" name="Text Box 78">
          <a:extLst>
            <a:ext uri="{FF2B5EF4-FFF2-40B4-BE49-F238E27FC236}">
              <a16:creationId xmlns="" xmlns:a16="http://schemas.microsoft.com/office/drawing/2014/main" id="{00000000-0008-0000-0500-0000F6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31" name="Text Box 79">
          <a:extLst>
            <a:ext uri="{FF2B5EF4-FFF2-40B4-BE49-F238E27FC236}">
              <a16:creationId xmlns="" xmlns:a16="http://schemas.microsoft.com/office/drawing/2014/main" id="{00000000-0008-0000-0500-0000F7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32" name="Text Box 78">
          <a:extLst>
            <a:ext uri="{FF2B5EF4-FFF2-40B4-BE49-F238E27FC236}">
              <a16:creationId xmlns="" xmlns:a16="http://schemas.microsoft.com/office/drawing/2014/main" id="{00000000-0008-0000-0500-0000F8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33" name="Text Box 79">
          <a:extLst>
            <a:ext uri="{FF2B5EF4-FFF2-40B4-BE49-F238E27FC236}">
              <a16:creationId xmlns="" xmlns:a16="http://schemas.microsoft.com/office/drawing/2014/main" id="{00000000-0008-0000-0500-0000F9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34" name="Text Box 78">
          <a:extLst>
            <a:ext uri="{FF2B5EF4-FFF2-40B4-BE49-F238E27FC236}">
              <a16:creationId xmlns="" xmlns:a16="http://schemas.microsoft.com/office/drawing/2014/main" id="{00000000-0008-0000-0500-0000FA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35" name="Text Box 79">
          <a:extLst>
            <a:ext uri="{FF2B5EF4-FFF2-40B4-BE49-F238E27FC236}">
              <a16:creationId xmlns="" xmlns:a16="http://schemas.microsoft.com/office/drawing/2014/main" id="{00000000-0008-0000-0500-0000FB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36" name="Text Box 78">
          <a:extLst>
            <a:ext uri="{FF2B5EF4-FFF2-40B4-BE49-F238E27FC236}">
              <a16:creationId xmlns="" xmlns:a16="http://schemas.microsoft.com/office/drawing/2014/main" id="{00000000-0008-0000-0500-0000FC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37" name="Text Box 79">
          <a:extLst>
            <a:ext uri="{FF2B5EF4-FFF2-40B4-BE49-F238E27FC236}">
              <a16:creationId xmlns="" xmlns:a16="http://schemas.microsoft.com/office/drawing/2014/main" id="{00000000-0008-0000-0500-0000FD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38" name="Text Box 78">
          <a:extLst>
            <a:ext uri="{FF2B5EF4-FFF2-40B4-BE49-F238E27FC236}">
              <a16:creationId xmlns="" xmlns:a16="http://schemas.microsoft.com/office/drawing/2014/main" id="{00000000-0008-0000-0500-0000FE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39" name="Text Box 79">
          <a:extLst>
            <a:ext uri="{FF2B5EF4-FFF2-40B4-BE49-F238E27FC236}">
              <a16:creationId xmlns="" xmlns:a16="http://schemas.microsoft.com/office/drawing/2014/main" id="{00000000-0008-0000-0500-0000FF0E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40" name="Text Box 78">
          <a:extLst>
            <a:ext uri="{FF2B5EF4-FFF2-40B4-BE49-F238E27FC236}">
              <a16:creationId xmlns="" xmlns:a16="http://schemas.microsoft.com/office/drawing/2014/main" id="{00000000-0008-0000-0500-0000000F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78</xdr:row>
      <xdr:rowOff>0</xdr:rowOff>
    </xdr:from>
    <xdr:ext cx="76200" cy="219075"/>
    <xdr:sp macro="" textlink="">
      <xdr:nvSpPr>
        <xdr:cNvPr id="3841" name="Text Box 79">
          <a:extLst>
            <a:ext uri="{FF2B5EF4-FFF2-40B4-BE49-F238E27FC236}">
              <a16:creationId xmlns="" xmlns:a16="http://schemas.microsoft.com/office/drawing/2014/main" id="{00000000-0008-0000-0500-0000010F0000}"/>
            </a:ext>
          </a:extLst>
        </xdr:cNvPr>
        <xdr:cNvSpPr txBox="1">
          <a:spLocks noChangeArrowheads="1"/>
        </xdr:cNvSpPr>
      </xdr:nvSpPr>
      <xdr:spPr bwMode="auto">
        <a:xfrm>
          <a:off x="752475" y="43414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42" name="Text Box 78">
          <a:extLst>
            <a:ext uri="{FF2B5EF4-FFF2-40B4-BE49-F238E27FC236}">
              <a16:creationId xmlns="" xmlns:a16="http://schemas.microsoft.com/office/drawing/2014/main" id="{00000000-0008-0000-0500-000002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43" name="Text Box 79">
          <a:extLst>
            <a:ext uri="{FF2B5EF4-FFF2-40B4-BE49-F238E27FC236}">
              <a16:creationId xmlns="" xmlns:a16="http://schemas.microsoft.com/office/drawing/2014/main" id="{00000000-0008-0000-0500-000003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44" name="Text Box 78">
          <a:extLst>
            <a:ext uri="{FF2B5EF4-FFF2-40B4-BE49-F238E27FC236}">
              <a16:creationId xmlns="" xmlns:a16="http://schemas.microsoft.com/office/drawing/2014/main" id="{00000000-0008-0000-0500-000004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45" name="Text Box 79">
          <a:extLst>
            <a:ext uri="{FF2B5EF4-FFF2-40B4-BE49-F238E27FC236}">
              <a16:creationId xmlns="" xmlns:a16="http://schemas.microsoft.com/office/drawing/2014/main" id="{00000000-0008-0000-0500-000005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46" name="Text Box 78">
          <a:extLst>
            <a:ext uri="{FF2B5EF4-FFF2-40B4-BE49-F238E27FC236}">
              <a16:creationId xmlns="" xmlns:a16="http://schemas.microsoft.com/office/drawing/2014/main" id="{00000000-0008-0000-0500-000006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47" name="Text Box 79">
          <a:extLst>
            <a:ext uri="{FF2B5EF4-FFF2-40B4-BE49-F238E27FC236}">
              <a16:creationId xmlns="" xmlns:a16="http://schemas.microsoft.com/office/drawing/2014/main" id="{00000000-0008-0000-0500-000007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48" name="Text Box 78">
          <a:extLst>
            <a:ext uri="{FF2B5EF4-FFF2-40B4-BE49-F238E27FC236}">
              <a16:creationId xmlns="" xmlns:a16="http://schemas.microsoft.com/office/drawing/2014/main" id="{00000000-0008-0000-0500-000008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49" name="Text Box 79">
          <a:extLst>
            <a:ext uri="{FF2B5EF4-FFF2-40B4-BE49-F238E27FC236}">
              <a16:creationId xmlns="" xmlns:a16="http://schemas.microsoft.com/office/drawing/2014/main" id="{00000000-0008-0000-0500-000009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50" name="Text Box 78">
          <a:extLst>
            <a:ext uri="{FF2B5EF4-FFF2-40B4-BE49-F238E27FC236}">
              <a16:creationId xmlns="" xmlns:a16="http://schemas.microsoft.com/office/drawing/2014/main" id="{00000000-0008-0000-0500-00000A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51" name="Text Box 79">
          <a:extLst>
            <a:ext uri="{FF2B5EF4-FFF2-40B4-BE49-F238E27FC236}">
              <a16:creationId xmlns="" xmlns:a16="http://schemas.microsoft.com/office/drawing/2014/main" id="{00000000-0008-0000-0500-00000B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52" name="Text Box 78">
          <a:extLst>
            <a:ext uri="{FF2B5EF4-FFF2-40B4-BE49-F238E27FC236}">
              <a16:creationId xmlns="" xmlns:a16="http://schemas.microsoft.com/office/drawing/2014/main" id="{00000000-0008-0000-0500-00000C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53" name="Text Box 79">
          <a:extLst>
            <a:ext uri="{FF2B5EF4-FFF2-40B4-BE49-F238E27FC236}">
              <a16:creationId xmlns="" xmlns:a16="http://schemas.microsoft.com/office/drawing/2014/main" id="{00000000-0008-0000-0500-00000D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54" name="Text Box 78">
          <a:extLst>
            <a:ext uri="{FF2B5EF4-FFF2-40B4-BE49-F238E27FC236}">
              <a16:creationId xmlns="" xmlns:a16="http://schemas.microsoft.com/office/drawing/2014/main" id="{00000000-0008-0000-0500-00000E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55" name="Text Box 79">
          <a:extLst>
            <a:ext uri="{FF2B5EF4-FFF2-40B4-BE49-F238E27FC236}">
              <a16:creationId xmlns="" xmlns:a16="http://schemas.microsoft.com/office/drawing/2014/main" id="{00000000-0008-0000-0500-00000F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56" name="Text Box 78">
          <a:extLst>
            <a:ext uri="{FF2B5EF4-FFF2-40B4-BE49-F238E27FC236}">
              <a16:creationId xmlns="" xmlns:a16="http://schemas.microsoft.com/office/drawing/2014/main" id="{00000000-0008-0000-0500-000010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57" name="Text Box 79">
          <a:extLst>
            <a:ext uri="{FF2B5EF4-FFF2-40B4-BE49-F238E27FC236}">
              <a16:creationId xmlns="" xmlns:a16="http://schemas.microsoft.com/office/drawing/2014/main" id="{00000000-0008-0000-0500-000011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58" name="Text Box 78">
          <a:extLst>
            <a:ext uri="{FF2B5EF4-FFF2-40B4-BE49-F238E27FC236}">
              <a16:creationId xmlns="" xmlns:a16="http://schemas.microsoft.com/office/drawing/2014/main" id="{00000000-0008-0000-0500-000012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59" name="Text Box 79">
          <a:extLst>
            <a:ext uri="{FF2B5EF4-FFF2-40B4-BE49-F238E27FC236}">
              <a16:creationId xmlns="" xmlns:a16="http://schemas.microsoft.com/office/drawing/2014/main" id="{00000000-0008-0000-0500-000013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60" name="Text Box 78">
          <a:extLst>
            <a:ext uri="{FF2B5EF4-FFF2-40B4-BE49-F238E27FC236}">
              <a16:creationId xmlns="" xmlns:a16="http://schemas.microsoft.com/office/drawing/2014/main" id="{00000000-0008-0000-0500-000014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61" name="Text Box 79">
          <a:extLst>
            <a:ext uri="{FF2B5EF4-FFF2-40B4-BE49-F238E27FC236}">
              <a16:creationId xmlns="" xmlns:a16="http://schemas.microsoft.com/office/drawing/2014/main" id="{00000000-0008-0000-0500-000015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62" name="Text Box 78">
          <a:extLst>
            <a:ext uri="{FF2B5EF4-FFF2-40B4-BE49-F238E27FC236}">
              <a16:creationId xmlns="" xmlns:a16="http://schemas.microsoft.com/office/drawing/2014/main" id="{00000000-0008-0000-0500-000016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63" name="Text Box 79">
          <a:extLst>
            <a:ext uri="{FF2B5EF4-FFF2-40B4-BE49-F238E27FC236}">
              <a16:creationId xmlns="" xmlns:a16="http://schemas.microsoft.com/office/drawing/2014/main" id="{00000000-0008-0000-0500-000017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64" name="Text Box 78">
          <a:extLst>
            <a:ext uri="{FF2B5EF4-FFF2-40B4-BE49-F238E27FC236}">
              <a16:creationId xmlns="" xmlns:a16="http://schemas.microsoft.com/office/drawing/2014/main" id="{00000000-0008-0000-0500-000018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65" name="Text Box 79">
          <a:extLst>
            <a:ext uri="{FF2B5EF4-FFF2-40B4-BE49-F238E27FC236}">
              <a16:creationId xmlns="" xmlns:a16="http://schemas.microsoft.com/office/drawing/2014/main" id="{00000000-0008-0000-0500-000019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66" name="Text Box 78">
          <a:extLst>
            <a:ext uri="{FF2B5EF4-FFF2-40B4-BE49-F238E27FC236}">
              <a16:creationId xmlns="" xmlns:a16="http://schemas.microsoft.com/office/drawing/2014/main" id="{00000000-0008-0000-0500-00001A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67" name="Text Box 79">
          <a:extLst>
            <a:ext uri="{FF2B5EF4-FFF2-40B4-BE49-F238E27FC236}">
              <a16:creationId xmlns="" xmlns:a16="http://schemas.microsoft.com/office/drawing/2014/main" id="{00000000-0008-0000-0500-00001B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68" name="Text Box 78">
          <a:extLst>
            <a:ext uri="{FF2B5EF4-FFF2-40B4-BE49-F238E27FC236}">
              <a16:creationId xmlns="" xmlns:a16="http://schemas.microsoft.com/office/drawing/2014/main" id="{00000000-0008-0000-0500-00001C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69" name="Text Box 79">
          <a:extLst>
            <a:ext uri="{FF2B5EF4-FFF2-40B4-BE49-F238E27FC236}">
              <a16:creationId xmlns="" xmlns:a16="http://schemas.microsoft.com/office/drawing/2014/main" id="{00000000-0008-0000-0500-00001D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70" name="Text Box 78">
          <a:extLst>
            <a:ext uri="{FF2B5EF4-FFF2-40B4-BE49-F238E27FC236}">
              <a16:creationId xmlns="" xmlns:a16="http://schemas.microsoft.com/office/drawing/2014/main" id="{00000000-0008-0000-0500-00001E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71" name="Text Box 79">
          <a:extLst>
            <a:ext uri="{FF2B5EF4-FFF2-40B4-BE49-F238E27FC236}">
              <a16:creationId xmlns="" xmlns:a16="http://schemas.microsoft.com/office/drawing/2014/main" id="{00000000-0008-0000-0500-00001F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72" name="Text Box 78">
          <a:extLst>
            <a:ext uri="{FF2B5EF4-FFF2-40B4-BE49-F238E27FC236}">
              <a16:creationId xmlns="" xmlns:a16="http://schemas.microsoft.com/office/drawing/2014/main" id="{00000000-0008-0000-0500-000020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73" name="Text Box 79">
          <a:extLst>
            <a:ext uri="{FF2B5EF4-FFF2-40B4-BE49-F238E27FC236}">
              <a16:creationId xmlns="" xmlns:a16="http://schemas.microsoft.com/office/drawing/2014/main" id="{00000000-0008-0000-0500-000021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74" name="Text Box 78">
          <a:extLst>
            <a:ext uri="{FF2B5EF4-FFF2-40B4-BE49-F238E27FC236}">
              <a16:creationId xmlns="" xmlns:a16="http://schemas.microsoft.com/office/drawing/2014/main" id="{00000000-0008-0000-0500-000022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75" name="Text Box 79">
          <a:extLst>
            <a:ext uri="{FF2B5EF4-FFF2-40B4-BE49-F238E27FC236}">
              <a16:creationId xmlns="" xmlns:a16="http://schemas.microsoft.com/office/drawing/2014/main" id="{00000000-0008-0000-0500-000023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76" name="Text Box 78">
          <a:extLst>
            <a:ext uri="{FF2B5EF4-FFF2-40B4-BE49-F238E27FC236}">
              <a16:creationId xmlns="" xmlns:a16="http://schemas.microsoft.com/office/drawing/2014/main" id="{00000000-0008-0000-0500-000024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77" name="Text Box 79">
          <a:extLst>
            <a:ext uri="{FF2B5EF4-FFF2-40B4-BE49-F238E27FC236}">
              <a16:creationId xmlns="" xmlns:a16="http://schemas.microsoft.com/office/drawing/2014/main" id="{00000000-0008-0000-0500-000025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78" name="Text Box 78">
          <a:extLst>
            <a:ext uri="{FF2B5EF4-FFF2-40B4-BE49-F238E27FC236}">
              <a16:creationId xmlns="" xmlns:a16="http://schemas.microsoft.com/office/drawing/2014/main" id="{00000000-0008-0000-0500-000026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79" name="Text Box 79">
          <a:extLst>
            <a:ext uri="{FF2B5EF4-FFF2-40B4-BE49-F238E27FC236}">
              <a16:creationId xmlns="" xmlns:a16="http://schemas.microsoft.com/office/drawing/2014/main" id="{00000000-0008-0000-0500-000027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80" name="Text Box 78">
          <a:extLst>
            <a:ext uri="{FF2B5EF4-FFF2-40B4-BE49-F238E27FC236}">
              <a16:creationId xmlns="" xmlns:a16="http://schemas.microsoft.com/office/drawing/2014/main" id="{00000000-0008-0000-0500-000028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81" name="Text Box 79">
          <a:extLst>
            <a:ext uri="{FF2B5EF4-FFF2-40B4-BE49-F238E27FC236}">
              <a16:creationId xmlns="" xmlns:a16="http://schemas.microsoft.com/office/drawing/2014/main" id="{00000000-0008-0000-0500-000029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82" name="Text Box 78">
          <a:extLst>
            <a:ext uri="{FF2B5EF4-FFF2-40B4-BE49-F238E27FC236}">
              <a16:creationId xmlns="" xmlns:a16="http://schemas.microsoft.com/office/drawing/2014/main" id="{00000000-0008-0000-0500-00002A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83" name="Text Box 79">
          <a:extLst>
            <a:ext uri="{FF2B5EF4-FFF2-40B4-BE49-F238E27FC236}">
              <a16:creationId xmlns="" xmlns:a16="http://schemas.microsoft.com/office/drawing/2014/main" id="{00000000-0008-0000-0500-00002B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84" name="Text Box 78">
          <a:extLst>
            <a:ext uri="{FF2B5EF4-FFF2-40B4-BE49-F238E27FC236}">
              <a16:creationId xmlns="" xmlns:a16="http://schemas.microsoft.com/office/drawing/2014/main" id="{00000000-0008-0000-0500-00002C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85" name="Text Box 79">
          <a:extLst>
            <a:ext uri="{FF2B5EF4-FFF2-40B4-BE49-F238E27FC236}">
              <a16:creationId xmlns="" xmlns:a16="http://schemas.microsoft.com/office/drawing/2014/main" id="{00000000-0008-0000-0500-00002D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86" name="Text Box 78">
          <a:extLst>
            <a:ext uri="{FF2B5EF4-FFF2-40B4-BE49-F238E27FC236}">
              <a16:creationId xmlns="" xmlns:a16="http://schemas.microsoft.com/office/drawing/2014/main" id="{00000000-0008-0000-0500-00002E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87" name="Text Box 79">
          <a:extLst>
            <a:ext uri="{FF2B5EF4-FFF2-40B4-BE49-F238E27FC236}">
              <a16:creationId xmlns="" xmlns:a16="http://schemas.microsoft.com/office/drawing/2014/main" id="{00000000-0008-0000-0500-00002F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88" name="Text Box 78">
          <a:extLst>
            <a:ext uri="{FF2B5EF4-FFF2-40B4-BE49-F238E27FC236}">
              <a16:creationId xmlns="" xmlns:a16="http://schemas.microsoft.com/office/drawing/2014/main" id="{00000000-0008-0000-0500-000030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89" name="Text Box 79">
          <a:extLst>
            <a:ext uri="{FF2B5EF4-FFF2-40B4-BE49-F238E27FC236}">
              <a16:creationId xmlns="" xmlns:a16="http://schemas.microsoft.com/office/drawing/2014/main" id="{00000000-0008-0000-0500-000031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90" name="Text Box 78">
          <a:extLst>
            <a:ext uri="{FF2B5EF4-FFF2-40B4-BE49-F238E27FC236}">
              <a16:creationId xmlns="" xmlns:a16="http://schemas.microsoft.com/office/drawing/2014/main" id="{00000000-0008-0000-0500-000032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91" name="Text Box 79">
          <a:extLst>
            <a:ext uri="{FF2B5EF4-FFF2-40B4-BE49-F238E27FC236}">
              <a16:creationId xmlns="" xmlns:a16="http://schemas.microsoft.com/office/drawing/2014/main" id="{00000000-0008-0000-0500-000033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92" name="Text Box 78">
          <a:extLst>
            <a:ext uri="{FF2B5EF4-FFF2-40B4-BE49-F238E27FC236}">
              <a16:creationId xmlns="" xmlns:a16="http://schemas.microsoft.com/office/drawing/2014/main" id="{00000000-0008-0000-0500-000034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93" name="Text Box 79">
          <a:extLst>
            <a:ext uri="{FF2B5EF4-FFF2-40B4-BE49-F238E27FC236}">
              <a16:creationId xmlns="" xmlns:a16="http://schemas.microsoft.com/office/drawing/2014/main" id="{00000000-0008-0000-0500-000035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94" name="Text Box 78">
          <a:extLst>
            <a:ext uri="{FF2B5EF4-FFF2-40B4-BE49-F238E27FC236}">
              <a16:creationId xmlns="" xmlns:a16="http://schemas.microsoft.com/office/drawing/2014/main" id="{00000000-0008-0000-0500-000036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95" name="Text Box 79">
          <a:extLst>
            <a:ext uri="{FF2B5EF4-FFF2-40B4-BE49-F238E27FC236}">
              <a16:creationId xmlns="" xmlns:a16="http://schemas.microsoft.com/office/drawing/2014/main" id="{00000000-0008-0000-0500-000037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96" name="Text Box 78">
          <a:extLst>
            <a:ext uri="{FF2B5EF4-FFF2-40B4-BE49-F238E27FC236}">
              <a16:creationId xmlns="" xmlns:a16="http://schemas.microsoft.com/office/drawing/2014/main" id="{00000000-0008-0000-0500-000038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97" name="Text Box 79">
          <a:extLst>
            <a:ext uri="{FF2B5EF4-FFF2-40B4-BE49-F238E27FC236}">
              <a16:creationId xmlns="" xmlns:a16="http://schemas.microsoft.com/office/drawing/2014/main" id="{00000000-0008-0000-0500-000039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98" name="Text Box 78">
          <a:extLst>
            <a:ext uri="{FF2B5EF4-FFF2-40B4-BE49-F238E27FC236}">
              <a16:creationId xmlns="" xmlns:a16="http://schemas.microsoft.com/office/drawing/2014/main" id="{00000000-0008-0000-0500-00003A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899" name="Text Box 79">
          <a:extLst>
            <a:ext uri="{FF2B5EF4-FFF2-40B4-BE49-F238E27FC236}">
              <a16:creationId xmlns="" xmlns:a16="http://schemas.microsoft.com/office/drawing/2014/main" id="{00000000-0008-0000-0500-00003B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00" name="Text Box 78">
          <a:extLst>
            <a:ext uri="{FF2B5EF4-FFF2-40B4-BE49-F238E27FC236}">
              <a16:creationId xmlns="" xmlns:a16="http://schemas.microsoft.com/office/drawing/2014/main" id="{00000000-0008-0000-0500-00003C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01" name="Text Box 79">
          <a:extLst>
            <a:ext uri="{FF2B5EF4-FFF2-40B4-BE49-F238E27FC236}">
              <a16:creationId xmlns="" xmlns:a16="http://schemas.microsoft.com/office/drawing/2014/main" id="{00000000-0008-0000-0500-00003D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02" name="Text Box 78">
          <a:extLst>
            <a:ext uri="{FF2B5EF4-FFF2-40B4-BE49-F238E27FC236}">
              <a16:creationId xmlns="" xmlns:a16="http://schemas.microsoft.com/office/drawing/2014/main" id="{00000000-0008-0000-0500-00003E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03" name="Text Box 79">
          <a:extLst>
            <a:ext uri="{FF2B5EF4-FFF2-40B4-BE49-F238E27FC236}">
              <a16:creationId xmlns="" xmlns:a16="http://schemas.microsoft.com/office/drawing/2014/main" id="{00000000-0008-0000-0500-00003F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04" name="Text Box 78">
          <a:extLst>
            <a:ext uri="{FF2B5EF4-FFF2-40B4-BE49-F238E27FC236}">
              <a16:creationId xmlns="" xmlns:a16="http://schemas.microsoft.com/office/drawing/2014/main" id="{00000000-0008-0000-0500-000040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05" name="Text Box 79">
          <a:extLst>
            <a:ext uri="{FF2B5EF4-FFF2-40B4-BE49-F238E27FC236}">
              <a16:creationId xmlns="" xmlns:a16="http://schemas.microsoft.com/office/drawing/2014/main" id="{00000000-0008-0000-0500-000041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06" name="Text Box 78">
          <a:extLst>
            <a:ext uri="{FF2B5EF4-FFF2-40B4-BE49-F238E27FC236}">
              <a16:creationId xmlns="" xmlns:a16="http://schemas.microsoft.com/office/drawing/2014/main" id="{00000000-0008-0000-0500-000042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07" name="Text Box 79">
          <a:extLst>
            <a:ext uri="{FF2B5EF4-FFF2-40B4-BE49-F238E27FC236}">
              <a16:creationId xmlns="" xmlns:a16="http://schemas.microsoft.com/office/drawing/2014/main" id="{00000000-0008-0000-0500-000043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08" name="Text Box 78">
          <a:extLst>
            <a:ext uri="{FF2B5EF4-FFF2-40B4-BE49-F238E27FC236}">
              <a16:creationId xmlns="" xmlns:a16="http://schemas.microsoft.com/office/drawing/2014/main" id="{00000000-0008-0000-0500-000044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09" name="Text Box 79">
          <a:extLst>
            <a:ext uri="{FF2B5EF4-FFF2-40B4-BE49-F238E27FC236}">
              <a16:creationId xmlns="" xmlns:a16="http://schemas.microsoft.com/office/drawing/2014/main" id="{00000000-0008-0000-0500-000045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10" name="Text Box 78">
          <a:extLst>
            <a:ext uri="{FF2B5EF4-FFF2-40B4-BE49-F238E27FC236}">
              <a16:creationId xmlns="" xmlns:a16="http://schemas.microsoft.com/office/drawing/2014/main" id="{00000000-0008-0000-0500-000046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11" name="Text Box 79">
          <a:extLst>
            <a:ext uri="{FF2B5EF4-FFF2-40B4-BE49-F238E27FC236}">
              <a16:creationId xmlns="" xmlns:a16="http://schemas.microsoft.com/office/drawing/2014/main" id="{00000000-0008-0000-0500-000047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12" name="Text Box 78">
          <a:extLst>
            <a:ext uri="{FF2B5EF4-FFF2-40B4-BE49-F238E27FC236}">
              <a16:creationId xmlns="" xmlns:a16="http://schemas.microsoft.com/office/drawing/2014/main" id="{00000000-0008-0000-0500-000048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13" name="Text Box 79">
          <a:extLst>
            <a:ext uri="{FF2B5EF4-FFF2-40B4-BE49-F238E27FC236}">
              <a16:creationId xmlns="" xmlns:a16="http://schemas.microsoft.com/office/drawing/2014/main" id="{00000000-0008-0000-0500-000049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14" name="Text Box 78">
          <a:extLst>
            <a:ext uri="{FF2B5EF4-FFF2-40B4-BE49-F238E27FC236}">
              <a16:creationId xmlns="" xmlns:a16="http://schemas.microsoft.com/office/drawing/2014/main" id="{00000000-0008-0000-0500-00004A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15" name="Text Box 79">
          <a:extLst>
            <a:ext uri="{FF2B5EF4-FFF2-40B4-BE49-F238E27FC236}">
              <a16:creationId xmlns="" xmlns:a16="http://schemas.microsoft.com/office/drawing/2014/main" id="{00000000-0008-0000-0500-00004B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16" name="Text Box 78">
          <a:extLst>
            <a:ext uri="{FF2B5EF4-FFF2-40B4-BE49-F238E27FC236}">
              <a16:creationId xmlns="" xmlns:a16="http://schemas.microsoft.com/office/drawing/2014/main" id="{00000000-0008-0000-0500-00004C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17" name="Text Box 79">
          <a:extLst>
            <a:ext uri="{FF2B5EF4-FFF2-40B4-BE49-F238E27FC236}">
              <a16:creationId xmlns="" xmlns:a16="http://schemas.microsoft.com/office/drawing/2014/main" id="{00000000-0008-0000-0500-00004D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18" name="Text Box 78">
          <a:extLst>
            <a:ext uri="{FF2B5EF4-FFF2-40B4-BE49-F238E27FC236}">
              <a16:creationId xmlns="" xmlns:a16="http://schemas.microsoft.com/office/drawing/2014/main" id="{00000000-0008-0000-0500-00004E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19" name="Text Box 79">
          <a:extLst>
            <a:ext uri="{FF2B5EF4-FFF2-40B4-BE49-F238E27FC236}">
              <a16:creationId xmlns="" xmlns:a16="http://schemas.microsoft.com/office/drawing/2014/main" id="{00000000-0008-0000-0500-00004F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20" name="Text Box 78">
          <a:extLst>
            <a:ext uri="{FF2B5EF4-FFF2-40B4-BE49-F238E27FC236}">
              <a16:creationId xmlns="" xmlns:a16="http://schemas.microsoft.com/office/drawing/2014/main" id="{00000000-0008-0000-0500-000050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21" name="Text Box 79">
          <a:extLst>
            <a:ext uri="{FF2B5EF4-FFF2-40B4-BE49-F238E27FC236}">
              <a16:creationId xmlns="" xmlns:a16="http://schemas.microsoft.com/office/drawing/2014/main" id="{00000000-0008-0000-0500-000051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22" name="Text Box 78">
          <a:extLst>
            <a:ext uri="{FF2B5EF4-FFF2-40B4-BE49-F238E27FC236}">
              <a16:creationId xmlns="" xmlns:a16="http://schemas.microsoft.com/office/drawing/2014/main" id="{00000000-0008-0000-0500-000052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23" name="Text Box 79">
          <a:extLst>
            <a:ext uri="{FF2B5EF4-FFF2-40B4-BE49-F238E27FC236}">
              <a16:creationId xmlns="" xmlns:a16="http://schemas.microsoft.com/office/drawing/2014/main" id="{00000000-0008-0000-0500-000053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24" name="Text Box 78">
          <a:extLst>
            <a:ext uri="{FF2B5EF4-FFF2-40B4-BE49-F238E27FC236}">
              <a16:creationId xmlns="" xmlns:a16="http://schemas.microsoft.com/office/drawing/2014/main" id="{00000000-0008-0000-0500-000054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25" name="Text Box 79">
          <a:extLst>
            <a:ext uri="{FF2B5EF4-FFF2-40B4-BE49-F238E27FC236}">
              <a16:creationId xmlns="" xmlns:a16="http://schemas.microsoft.com/office/drawing/2014/main" id="{00000000-0008-0000-0500-000055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26" name="Text Box 78">
          <a:extLst>
            <a:ext uri="{FF2B5EF4-FFF2-40B4-BE49-F238E27FC236}">
              <a16:creationId xmlns="" xmlns:a16="http://schemas.microsoft.com/office/drawing/2014/main" id="{00000000-0008-0000-0500-000056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27" name="Text Box 79">
          <a:extLst>
            <a:ext uri="{FF2B5EF4-FFF2-40B4-BE49-F238E27FC236}">
              <a16:creationId xmlns="" xmlns:a16="http://schemas.microsoft.com/office/drawing/2014/main" id="{00000000-0008-0000-0500-000057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28" name="Text Box 78">
          <a:extLst>
            <a:ext uri="{FF2B5EF4-FFF2-40B4-BE49-F238E27FC236}">
              <a16:creationId xmlns="" xmlns:a16="http://schemas.microsoft.com/office/drawing/2014/main" id="{00000000-0008-0000-0500-000058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29" name="Text Box 79">
          <a:extLst>
            <a:ext uri="{FF2B5EF4-FFF2-40B4-BE49-F238E27FC236}">
              <a16:creationId xmlns="" xmlns:a16="http://schemas.microsoft.com/office/drawing/2014/main" id="{00000000-0008-0000-0500-000059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30" name="Text Box 78">
          <a:extLst>
            <a:ext uri="{FF2B5EF4-FFF2-40B4-BE49-F238E27FC236}">
              <a16:creationId xmlns="" xmlns:a16="http://schemas.microsoft.com/office/drawing/2014/main" id="{00000000-0008-0000-0500-00005A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31" name="Text Box 79">
          <a:extLst>
            <a:ext uri="{FF2B5EF4-FFF2-40B4-BE49-F238E27FC236}">
              <a16:creationId xmlns="" xmlns:a16="http://schemas.microsoft.com/office/drawing/2014/main" id="{00000000-0008-0000-0500-00005B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32" name="Text Box 78">
          <a:extLst>
            <a:ext uri="{FF2B5EF4-FFF2-40B4-BE49-F238E27FC236}">
              <a16:creationId xmlns="" xmlns:a16="http://schemas.microsoft.com/office/drawing/2014/main" id="{00000000-0008-0000-0500-00005C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33" name="Text Box 79">
          <a:extLst>
            <a:ext uri="{FF2B5EF4-FFF2-40B4-BE49-F238E27FC236}">
              <a16:creationId xmlns="" xmlns:a16="http://schemas.microsoft.com/office/drawing/2014/main" id="{00000000-0008-0000-0500-00005D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34" name="Text Box 78">
          <a:extLst>
            <a:ext uri="{FF2B5EF4-FFF2-40B4-BE49-F238E27FC236}">
              <a16:creationId xmlns="" xmlns:a16="http://schemas.microsoft.com/office/drawing/2014/main" id="{00000000-0008-0000-0500-00005E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35" name="Text Box 79">
          <a:extLst>
            <a:ext uri="{FF2B5EF4-FFF2-40B4-BE49-F238E27FC236}">
              <a16:creationId xmlns="" xmlns:a16="http://schemas.microsoft.com/office/drawing/2014/main" id="{00000000-0008-0000-0500-00005F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36" name="Text Box 78">
          <a:extLst>
            <a:ext uri="{FF2B5EF4-FFF2-40B4-BE49-F238E27FC236}">
              <a16:creationId xmlns="" xmlns:a16="http://schemas.microsoft.com/office/drawing/2014/main" id="{00000000-0008-0000-0500-000060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37" name="Text Box 79">
          <a:extLst>
            <a:ext uri="{FF2B5EF4-FFF2-40B4-BE49-F238E27FC236}">
              <a16:creationId xmlns="" xmlns:a16="http://schemas.microsoft.com/office/drawing/2014/main" id="{00000000-0008-0000-0500-000061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38" name="Text Box 78">
          <a:extLst>
            <a:ext uri="{FF2B5EF4-FFF2-40B4-BE49-F238E27FC236}">
              <a16:creationId xmlns="" xmlns:a16="http://schemas.microsoft.com/office/drawing/2014/main" id="{00000000-0008-0000-0500-000062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39" name="Text Box 79">
          <a:extLst>
            <a:ext uri="{FF2B5EF4-FFF2-40B4-BE49-F238E27FC236}">
              <a16:creationId xmlns="" xmlns:a16="http://schemas.microsoft.com/office/drawing/2014/main" id="{00000000-0008-0000-0500-000063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40" name="Text Box 78">
          <a:extLst>
            <a:ext uri="{FF2B5EF4-FFF2-40B4-BE49-F238E27FC236}">
              <a16:creationId xmlns="" xmlns:a16="http://schemas.microsoft.com/office/drawing/2014/main" id="{00000000-0008-0000-0500-000064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41" name="Text Box 79">
          <a:extLst>
            <a:ext uri="{FF2B5EF4-FFF2-40B4-BE49-F238E27FC236}">
              <a16:creationId xmlns="" xmlns:a16="http://schemas.microsoft.com/office/drawing/2014/main" id="{00000000-0008-0000-0500-000065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42" name="Text Box 78">
          <a:extLst>
            <a:ext uri="{FF2B5EF4-FFF2-40B4-BE49-F238E27FC236}">
              <a16:creationId xmlns="" xmlns:a16="http://schemas.microsoft.com/office/drawing/2014/main" id="{00000000-0008-0000-0500-000066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43" name="Text Box 79">
          <a:extLst>
            <a:ext uri="{FF2B5EF4-FFF2-40B4-BE49-F238E27FC236}">
              <a16:creationId xmlns="" xmlns:a16="http://schemas.microsoft.com/office/drawing/2014/main" id="{00000000-0008-0000-0500-000067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44" name="Text Box 78">
          <a:extLst>
            <a:ext uri="{FF2B5EF4-FFF2-40B4-BE49-F238E27FC236}">
              <a16:creationId xmlns="" xmlns:a16="http://schemas.microsoft.com/office/drawing/2014/main" id="{00000000-0008-0000-0500-000068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45" name="Text Box 79">
          <a:extLst>
            <a:ext uri="{FF2B5EF4-FFF2-40B4-BE49-F238E27FC236}">
              <a16:creationId xmlns="" xmlns:a16="http://schemas.microsoft.com/office/drawing/2014/main" id="{00000000-0008-0000-0500-000069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46" name="Text Box 78">
          <a:extLst>
            <a:ext uri="{FF2B5EF4-FFF2-40B4-BE49-F238E27FC236}">
              <a16:creationId xmlns="" xmlns:a16="http://schemas.microsoft.com/office/drawing/2014/main" id="{00000000-0008-0000-0500-00006A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47" name="Text Box 79">
          <a:extLst>
            <a:ext uri="{FF2B5EF4-FFF2-40B4-BE49-F238E27FC236}">
              <a16:creationId xmlns="" xmlns:a16="http://schemas.microsoft.com/office/drawing/2014/main" id="{00000000-0008-0000-0500-00006B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48" name="Text Box 78">
          <a:extLst>
            <a:ext uri="{FF2B5EF4-FFF2-40B4-BE49-F238E27FC236}">
              <a16:creationId xmlns="" xmlns:a16="http://schemas.microsoft.com/office/drawing/2014/main" id="{00000000-0008-0000-0500-00006C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49" name="Text Box 79">
          <a:extLst>
            <a:ext uri="{FF2B5EF4-FFF2-40B4-BE49-F238E27FC236}">
              <a16:creationId xmlns="" xmlns:a16="http://schemas.microsoft.com/office/drawing/2014/main" id="{00000000-0008-0000-0500-00006D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50" name="Text Box 78">
          <a:extLst>
            <a:ext uri="{FF2B5EF4-FFF2-40B4-BE49-F238E27FC236}">
              <a16:creationId xmlns="" xmlns:a16="http://schemas.microsoft.com/office/drawing/2014/main" id="{00000000-0008-0000-0500-00006E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51" name="Text Box 79">
          <a:extLst>
            <a:ext uri="{FF2B5EF4-FFF2-40B4-BE49-F238E27FC236}">
              <a16:creationId xmlns="" xmlns:a16="http://schemas.microsoft.com/office/drawing/2014/main" id="{00000000-0008-0000-0500-00006F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52" name="Text Box 78">
          <a:extLst>
            <a:ext uri="{FF2B5EF4-FFF2-40B4-BE49-F238E27FC236}">
              <a16:creationId xmlns="" xmlns:a16="http://schemas.microsoft.com/office/drawing/2014/main" id="{00000000-0008-0000-0500-000070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53" name="Text Box 79">
          <a:extLst>
            <a:ext uri="{FF2B5EF4-FFF2-40B4-BE49-F238E27FC236}">
              <a16:creationId xmlns="" xmlns:a16="http://schemas.microsoft.com/office/drawing/2014/main" id="{00000000-0008-0000-0500-000071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54" name="Text Box 78">
          <a:extLst>
            <a:ext uri="{FF2B5EF4-FFF2-40B4-BE49-F238E27FC236}">
              <a16:creationId xmlns="" xmlns:a16="http://schemas.microsoft.com/office/drawing/2014/main" id="{00000000-0008-0000-0500-000072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55" name="Text Box 79">
          <a:extLst>
            <a:ext uri="{FF2B5EF4-FFF2-40B4-BE49-F238E27FC236}">
              <a16:creationId xmlns="" xmlns:a16="http://schemas.microsoft.com/office/drawing/2014/main" id="{00000000-0008-0000-0500-000073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56" name="Text Box 78">
          <a:extLst>
            <a:ext uri="{FF2B5EF4-FFF2-40B4-BE49-F238E27FC236}">
              <a16:creationId xmlns="" xmlns:a16="http://schemas.microsoft.com/office/drawing/2014/main" id="{00000000-0008-0000-0500-000074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57" name="Text Box 79">
          <a:extLst>
            <a:ext uri="{FF2B5EF4-FFF2-40B4-BE49-F238E27FC236}">
              <a16:creationId xmlns="" xmlns:a16="http://schemas.microsoft.com/office/drawing/2014/main" id="{00000000-0008-0000-0500-000075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58" name="Text Box 78">
          <a:extLst>
            <a:ext uri="{FF2B5EF4-FFF2-40B4-BE49-F238E27FC236}">
              <a16:creationId xmlns="" xmlns:a16="http://schemas.microsoft.com/office/drawing/2014/main" id="{00000000-0008-0000-0500-000076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59" name="Text Box 79">
          <a:extLst>
            <a:ext uri="{FF2B5EF4-FFF2-40B4-BE49-F238E27FC236}">
              <a16:creationId xmlns="" xmlns:a16="http://schemas.microsoft.com/office/drawing/2014/main" id="{00000000-0008-0000-0500-000077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60" name="Text Box 78">
          <a:extLst>
            <a:ext uri="{FF2B5EF4-FFF2-40B4-BE49-F238E27FC236}">
              <a16:creationId xmlns="" xmlns:a16="http://schemas.microsoft.com/office/drawing/2014/main" id="{00000000-0008-0000-0500-000078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61" name="Text Box 79">
          <a:extLst>
            <a:ext uri="{FF2B5EF4-FFF2-40B4-BE49-F238E27FC236}">
              <a16:creationId xmlns="" xmlns:a16="http://schemas.microsoft.com/office/drawing/2014/main" id="{00000000-0008-0000-0500-000079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62" name="Text Box 78">
          <a:extLst>
            <a:ext uri="{FF2B5EF4-FFF2-40B4-BE49-F238E27FC236}">
              <a16:creationId xmlns="" xmlns:a16="http://schemas.microsoft.com/office/drawing/2014/main" id="{00000000-0008-0000-0500-00007A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63" name="Text Box 79">
          <a:extLst>
            <a:ext uri="{FF2B5EF4-FFF2-40B4-BE49-F238E27FC236}">
              <a16:creationId xmlns="" xmlns:a16="http://schemas.microsoft.com/office/drawing/2014/main" id="{00000000-0008-0000-0500-00007B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64" name="Text Box 78">
          <a:extLst>
            <a:ext uri="{FF2B5EF4-FFF2-40B4-BE49-F238E27FC236}">
              <a16:creationId xmlns="" xmlns:a16="http://schemas.microsoft.com/office/drawing/2014/main" id="{00000000-0008-0000-0500-00007C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65" name="Text Box 79">
          <a:extLst>
            <a:ext uri="{FF2B5EF4-FFF2-40B4-BE49-F238E27FC236}">
              <a16:creationId xmlns="" xmlns:a16="http://schemas.microsoft.com/office/drawing/2014/main" id="{00000000-0008-0000-0500-00007D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66" name="Text Box 78">
          <a:extLst>
            <a:ext uri="{FF2B5EF4-FFF2-40B4-BE49-F238E27FC236}">
              <a16:creationId xmlns="" xmlns:a16="http://schemas.microsoft.com/office/drawing/2014/main" id="{00000000-0008-0000-0500-00007E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67" name="Text Box 79">
          <a:extLst>
            <a:ext uri="{FF2B5EF4-FFF2-40B4-BE49-F238E27FC236}">
              <a16:creationId xmlns="" xmlns:a16="http://schemas.microsoft.com/office/drawing/2014/main" id="{00000000-0008-0000-0500-00007F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68" name="Text Box 78">
          <a:extLst>
            <a:ext uri="{FF2B5EF4-FFF2-40B4-BE49-F238E27FC236}">
              <a16:creationId xmlns="" xmlns:a16="http://schemas.microsoft.com/office/drawing/2014/main" id="{00000000-0008-0000-0500-000080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69" name="Text Box 79">
          <a:extLst>
            <a:ext uri="{FF2B5EF4-FFF2-40B4-BE49-F238E27FC236}">
              <a16:creationId xmlns="" xmlns:a16="http://schemas.microsoft.com/office/drawing/2014/main" id="{00000000-0008-0000-0500-000081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70" name="Text Box 78">
          <a:extLst>
            <a:ext uri="{FF2B5EF4-FFF2-40B4-BE49-F238E27FC236}">
              <a16:creationId xmlns="" xmlns:a16="http://schemas.microsoft.com/office/drawing/2014/main" id="{00000000-0008-0000-0500-000082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71" name="Text Box 79">
          <a:extLst>
            <a:ext uri="{FF2B5EF4-FFF2-40B4-BE49-F238E27FC236}">
              <a16:creationId xmlns="" xmlns:a16="http://schemas.microsoft.com/office/drawing/2014/main" id="{00000000-0008-0000-0500-000083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72" name="Text Box 78">
          <a:extLst>
            <a:ext uri="{FF2B5EF4-FFF2-40B4-BE49-F238E27FC236}">
              <a16:creationId xmlns="" xmlns:a16="http://schemas.microsoft.com/office/drawing/2014/main" id="{00000000-0008-0000-0500-000084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73" name="Text Box 79">
          <a:extLst>
            <a:ext uri="{FF2B5EF4-FFF2-40B4-BE49-F238E27FC236}">
              <a16:creationId xmlns="" xmlns:a16="http://schemas.microsoft.com/office/drawing/2014/main" id="{00000000-0008-0000-0500-000085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74" name="Text Box 78">
          <a:extLst>
            <a:ext uri="{FF2B5EF4-FFF2-40B4-BE49-F238E27FC236}">
              <a16:creationId xmlns="" xmlns:a16="http://schemas.microsoft.com/office/drawing/2014/main" id="{00000000-0008-0000-0500-000086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75" name="Text Box 79">
          <a:extLst>
            <a:ext uri="{FF2B5EF4-FFF2-40B4-BE49-F238E27FC236}">
              <a16:creationId xmlns="" xmlns:a16="http://schemas.microsoft.com/office/drawing/2014/main" id="{00000000-0008-0000-0500-000087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76" name="Text Box 78">
          <a:extLst>
            <a:ext uri="{FF2B5EF4-FFF2-40B4-BE49-F238E27FC236}">
              <a16:creationId xmlns="" xmlns:a16="http://schemas.microsoft.com/office/drawing/2014/main" id="{00000000-0008-0000-0500-000088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77" name="Text Box 79">
          <a:extLst>
            <a:ext uri="{FF2B5EF4-FFF2-40B4-BE49-F238E27FC236}">
              <a16:creationId xmlns="" xmlns:a16="http://schemas.microsoft.com/office/drawing/2014/main" id="{00000000-0008-0000-0500-000089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78" name="Text Box 78">
          <a:extLst>
            <a:ext uri="{FF2B5EF4-FFF2-40B4-BE49-F238E27FC236}">
              <a16:creationId xmlns="" xmlns:a16="http://schemas.microsoft.com/office/drawing/2014/main" id="{00000000-0008-0000-0500-00008A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79" name="Text Box 79">
          <a:extLst>
            <a:ext uri="{FF2B5EF4-FFF2-40B4-BE49-F238E27FC236}">
              <a16:creationId xmlns="" xmlns:a16="http://schemas.microsoft.com/office/drawing/2014/main" id="{00000000-0008-0000-0500-00008B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80" name="Text Box 78">
          <a:extLst>
            <a:ext uri="{FF2B5EF4-FFF2-40B4-BE49-F238E27FC236}">
              <a16:creationId xmlns="" xmlns:a16="http://schemas.microsoft.com/office/drawing/2014/main" id="{00000000-0008-0000-0500-00008C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81" name="Text Box 79">
          <a:extLst>
            <a:ext uri="{FF2B5EF4-FFF2-40B4-BE49-F238E27FC236}">
              <a16:creationId xmlns="" xmlns:a16="http://schemas.microsoft.com/office/drawing/2014/main" id="{00000000-0008-0000-0500-00008D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82" name="Text Box 78">
          <a:extLst>
            <a:ext uri="{FF2B5EF4-FFF2-40B4-BE49-F238E27FC236}">
              <a16:creationId xmlns="" xmlns:a16="http://schemas.microsoft.com/office/drawing/2014/main" id="{00000000-0008-0000-0500-00008E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83" name="Text Box 79">
          <a:extLst>
            <a:ext uri="{FF2B5EF4-FFF2-40B4-BE49-F238E27FC236}">
              <a16:creationId xmlns="" xmlns:a16="http://schemas.microsoft.com/office/drawing/2014/main" id="{00000000-0008-0000-0500-00008F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84" name="Text Box 78">
          <a:extLst>
            <a:ext uri="{FF2B5EF4-FFF2-40B4-BE49-F238E27FC236}">
              <a16:creationId xmlns="" xmlns:a16="http://schemas.microsoft.com/office/drawing/2014/main" id="{00000000-0008-0000-0500-000090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85" name="Text Box 79">
          <a:extLst>
            <a:ext uri="{FF2B5EF4-FFF2-40B4-BE49-F238E27FC236}">
              <a16:creationId xmlns="" xmlns:a16="http://schemas.microsoft.com/office/drawing/2014/main" id="{00000000-0008-0000-0500-000091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86" name="Text Box 78">
          <a:extLst>
            <a:ext uri="{FF2B5EF4-FFF2-40B4-BE49-F238E27FC236}">
              <a16:creationId xmlns="" xmlns:a16="http://schemas.microsoft.com/office/drawing/2014/main" id="{00000000-0008-0000-0500-000092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87" name="Text Box 79">
          <a:extLst>
            <a:ext uri="{FF2B5EF4-FFF2-40B4-BE49-F238E27FC236}">
              <a16:creationId xmlns="" xmlns:a16="http://schemas.microsoft.com/office/drawing/2014/main" id="{00000000-0008-0000-0500-000093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88" name="Text Box 78">
          <a:extLst>
            <a:ext uri="{FF2B5EF4-FFF2-40B4-BE49-F238E27FC236}">
              <a16:creationId xmlns="" xmlns:a16="http://schemas.microsoft.com/office/drawing/2014/main" id="{00000000-0008-0000-0500-000094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89" name="Text Box 79">
          <a:extLst>
            <a:ext uri="{FF2B5EF4-FFF2-40B4-BE49-F238E27FC236}">
              <a16:creationId xmlns="" xmlns:a16="http://schemas.microsoft.com/office/drawing/2014/main" id="{00000000-0008-0000-0500-000095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90" name="Text Box 78">
          <a:extLst>
            <a:ext uri="{FF2B5EF4-FFF2-40B4-BE49-F238E27FC236}">
              <a16:creationId xmlns="" xmlns:a16="http://schemas.microsoft.com/office/drawing/2014/main" id="{00000000-0008-0000-0500-000096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91" name="Text Box 79">
          <a:extLst>
            <a:ext uri="{FF2B5EF4-FFF2-40B4-BE49-F238E27FC236}">
              <a16:creationId xmlns="" xmlns:a16="http://schemas.microsoft.com/office/drawing/2014/main" id="{00000000-0008-0000-0500-000097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92" name="Text Box 78">
          <a:extLst>
            <a:ext uri="{FF2B5EF4-FFF2-40B4-BE49-F238E27FC236}">
              <a16:creationId xmlns="" xmlns:a16="http://schemas.microsoft.com/office/drawing/2014/main" id="{00000000-0008-0000-0500-000098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93" name="Text Box 79">
          <a:extLst>
            <a:ext uri="{FF2B5EF4-FFF2-40B4-BE49-F238E27FC236}">
              <a16:creationId xmlns="" xmlns:a16="http://schemas.microsoft.com/office/drawing/2014/main" id="{00000000-0008-0000-0500-000099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94" name="Text Box 78">
          <a:extLst>
            <a:ext uri="{FF2B5EF4-FFF2-40B4-BE49-F238E27FC236}">
              <a16:creationId xmlns="" xmlns:a16="http://schemas.microsoft.com/office/drawing/2014/main" id="{00000000-0008-0000-0500-00009A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95" name="Text Box 79">
          <a:extLst>
            <a:ext uri="{FF2B5EF4-FFF2-40B4-BE49-F238E27FC236}">
              <a16:creationId xmlns="" xmlns:a16="http://schemas.microsoft.com/office/drawing/2014/main" id="{00000000-0008-0000-0500-00009B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96" name="Text Box 78">
          <a:extLst>
            <a:ext uri="{FF2B5EF4-FFF2-40B4-BE49-F238E27FC236}">
              <a16:creationId xmlns="" xmlns:a16="http://schemas.microsoft.com/office/drawing/2014/main" id="{00000000-0008-0000-0500-00009C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97" name="Text Box 79">
          <a:extLst>
            <a:ext uri="{FF2B5EF4-FFF2-40B4-BE49-F238E27FC236}">
              <a16:creationId xmlns="" xmlns:a16="http://schemas.microsoft.com/office/drawing/2014/main" id="{00000000-0008-0000-0500-00009D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98" name="Text Box 78">
          <a:extLst>
            <a:ext uri="{FF2B5EF4-FFF2-40B4-BE49-F238E27FC236}">
              <a16:creationId xmlns="" xmlns:a16="http://schemas.microsoft.com/office/drawing/2014/main" id="{00000000-0008-0000-0500-00009E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3999" name="Text Box 79">
          <a:extLst>
            <a:ext uri="{FF2B5EF4-FFF2-40B4-BE49-F238E27FC236}">
              <a16:creationId xmlns="" xmlns:a16="http://schemas.microsoft.com/office/drawing/2014/main" id="{00000000-0008-0000-0500-00009F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00" name="Text Box 78">
          <a:extLst>
            <a:ext uri="{FF2B5EF4-FFF2-40B4-BE49-F238E27FC236}">
              <a16:creationId xmlns="" xmlns:a16="http://schemas.microsoft.com/office/drawing/2014/main" id="{00000000-0008-0000-0500-0000A0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01" name="Text Box 79">
          <a:extLst>
            <a:ext uri="{FF2B5EF4-FFF2-40B4-BE49-F238E27FC236}">
              <a16:creationId xmlns="" xmlns:a16="http://schemas.microsoft.com/office/drawing/2014/main" id="{00000000-0008-0000-0500-0000A1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02" name="Text Box 78">
          <a:extLst>
            <a:ext uri="{FF2B5EF4-FFF2-40B4-BE49-F238E27FC236}">
              <a16:creationId xmlns="" xmlns:a16="http://schemas.microsoft.com/office/drawing/2014/main" id="{00000000-0008-0000-0500-0000A2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03" name="Text Box 79">
          <a:extLst>
            <a:ext uri="{FF2B5EF4-FFF2-40B4-BE49-F238E27FC236}">
              <a16:creationId xmlns="" xmlns:a16="http://schemas.microsoft.com/office/drawing/2014/main" id="{00000000-0008-0000-0500-0000A3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04" name="Text Box 78">
          <a:extLst>
            <a:ext uri="{FF2B5EF4-FFF2-40B4-BE49-F238E27FC236}">
              <a16:creationId xmlns="" xmlns:a16="http://schemas.microsoft.com/office/drawing/2014/main" id="{00000000-0008-0000-0500-0000A4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05" name="Text Box 79">
          <a:extLst>
            <a:ext uri="{FF2B5EF4-FFF2-40B4-BE49-F238E27FC236}">
              <a16:creationId xmlns="" xmlns:a16="http://schemas.microsoft.com/office/drawing/2014/main" id="{00000000-0008-0000-0500-0000A5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06" name="Text Box 78">
          <a:extLst>
            <a:ext uri="{FF2B5EF4-FFF2-40B4-BE49-F238E27FC236}">
              <a16:creationId xmlns="" xmlns:a16="http://schemas.microsoft.com/office/drawing/2014/main" id="{00000000-0008-0000-0500-0000A6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07" name="Text Box 79">
          <a:extLst>
            <a:ext uri="{FF2B5EF4-FFF2-40B4-BE49-F238E27FC236}">
              <a16:creationId xmlns="" xmlns:a16="http://schemas.microsoft.com/office/drawing/2014/main" id="{00000000-0008-0000-0500-0000A7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08" name="Text Box 78">
          <a:extLst>
            <a:ext uri="{FF2B5EF4-FFF2-40B4-BE49-F238E27FC236}">
              <a16:creationId xmlns="" xmlns:a16="http://schemas.microsoft.com/office/drawing/2014/main" id="{00000000-0008-0000-0500-0000A8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09" name="Text Box 79">
          <a:extLst>
            <a:ext uri="{FF2B5EF4-FFF2-40B4-BE49-F238E27FC236}">
              <a16:creationId xmlns="" xmlns:a16="http://schemas.microsoft.com/office/drawing/2014/main" id="{00000000-0008-0000-0500-0000A9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10" name="Text Box 78">
          <a:extLst>
            <a:ext uri="{FF2B5EF4-FFF2-40B4-BE49-F238E27FC236}">
              <a16:creationId xmlns="" xmlns:a16="http://schemas.microsoft.com/office/drawing/2014/main" id="{00000000-0008-0000-0500-0000AA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11" name="Text Box 79">
          <a:extLst>
            <a:ext uri="{FF2B5EF4-FFF2-40B4-BE49-F238E27FC236}">
              <a16:creationId xmlns="" xmlns:a16="http://schemas.microsoft.com/office/drawing/2014/main" id="{00000000-0008-0000-0500-0000AB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12" name="Text Box 78">
          <a:extLst>
            <a:ext uri="{FF2B5EF4-FFF2-40B4-BE49-F238E27FC236}">
              <a16:creationId xmlns="" xmlns:a16="http://schemas.microsoft.com/office/drawing/2014/main" id="{00000000-0008-0000-0500-0000AC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13" name="Text Box 79">
          <a:extLst>
            <a:ext uri="{FF2B5EF4-FFF2-40B4-BE49-F238E27FC236}">
              <a16:creationId xmlns="" xmlns:a16="http://schemas.microsoft.com/office/drawing/2014/main" id="{00000000-0008-0000-0500-0000AD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14" name="Text Box 78">
          <a:extLst>
            <a:ext uri="{FF2B5EF4-FFF2-40B4-BE49-F238E27FC236}">
              <a16:creationId xmlns="" xmlns:a16="http://schemas.microsoft.com/office/drawing/2014/main" id="{00000000-0008-0000-0500-0000AE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15" name="Text Box 79">
          <a:extLst>
            <a:ext uri="{FF2B5EF4-FFF2-40B4-BE49-F238E27FC236}">
              <a16:creationId xmlns="" xmlns:a16="http://schemas.microsoft.com/office/drawing/2014/main" id="{00000000-0008-0000-0500-0000AF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16" name="Text Box 78">
          <a:extLst>
            <a:ext uri="{FF2B5EF4-FFF2-40B4-BE49-F238E27FC236}">
              <a16:creationId xmlns="" xmlns:a16="http://schemas.microsoft.com/office/drawing/2014/main" id="{00000000-0008-0000-0500-0000B0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17" name="Text Box 79">
          <a:extLst>
            <a:ext uri="{FF2B5EF4-FFF2-40B4-BE49-F238E27FC236}">
              <a16:creationId xmlns="" xmlns:a16="http://schemas.microsoft.com/office/drawing/2014/main" id="{00000000-0008-0000-0500-0000B1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18" name="Text Box 78">
          <a:extLst>
            <a:ext uri="{FF2B5EF4-FFF2-40B4-BE49-F238E27FC236}">
              <a16:creationId xmlns="" xmlns:a16="http://schemas.microsoft.com/office/drawing/2014/main" id="{00000000-0008-0000-0500-0000B2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19" name="Text Box 79">
          <a:extLst>
            <a:ext uri="{FF2B5EF4-FFF2-40B4-BE49-F238E27FC236}">
              <a16:creationId xmlns="" xmlns:a16="http://schemas.microsoft.com/office/drawing/2014/main" id="{00000000-0008-0000-0500-0000B3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20" name="Text Box 78">
          <a:extLst>
            <a:ext uri="{FF2B5EF4-FFF2-40B4-BE49-F238E27FC236}">
              <a16:creationId xmlns="" xmlns:a16="http://schemas.microsoft.com/office/drawing/2014/main" id="{00000000-0008-0000-0500-0000B4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21" name="Text Box 79">
          <a:extLst>
            <a:ext uri="{FF2B5EF4-FFF2-40B4-BE49-F238E27FC236}">
              <a16:creationId xmlns="" xmlns:a16="http://schemas.microsoft.com/office/drawing/2014/main" id="{00000000-0008-0000-0500-0000B5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22" name="Text Box 78">
          <a:extLst>
            <a:ext uri="{FF2B5EF4-FFF2-40B4-BE49-F238E27FC236}">
              <a16:creationId xmlns="" xmlns:a16="http://schemas.microsoft.com/office/drawing/2014/main" id="{00000000-0008-0000-0500-0000B6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23" name="Text Box 79">
          <a:extLst>
            <a:ext uri="{FF2B5EF4-FFF2-40B4-BE49-F238E27FC236}">
              <a16:creationId xmlns="" xmlns:a16="http://schemas.microsoft.com/office/drawing/2014/main" id="{00000000-0008-0000-0500-0000B7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24" name="Text Box 78">
          <a:extLst>
            <a:ext uri="{FF2B5EF4-FFF2-40B4-BE49-F238E27FC236}">
              <a16:creationId xmlns="" xmlns:a16="http://schemas.microsoft.com/office/drawing/2014/main" id="{00000000-0008-0000-0500-0000B8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25" name="Text Box 79">
          <a:extLst>
            <a:ext uri="{FF2B5EF4-FFF2-40B4-BE49-F238E27FC236}">
              <a16:creationId xmlns="" xmlns:a16="http://schemas.microsoft.com/office/drawing/2014/main" id="{00000000-0008-0000-0500-0000B9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26" name="Text Box 78">
          <a:extLst>
            <a:ext uri="{FF2B5EF4-FFF2-40B4-BE49-F238E27FC236}">
              <a16:creationId xmlns="" xmlns:a16="http://schemas.microsoft.com/office/drawing/2014/main" id="{00000000-0008-0000-0500-0000BA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27" name="Text Box 79">
          <a:extLst>
            <a:ext uri="{FF2B5EF4-FFF2-40B4-BE49-F238E27FC236}">
              <a16:creationId xmlns="" xmlns:a16="http://schemas.microsoft.com/office/drawing/2014/main" id="{00000000-0008-0000-0500-0000BB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28" name="Text Box 78">
          <a:extLst>
            <a:ext uri="{FF2B5EF4-FFF2-40B4-BE49-F238E27FC236}">
              <a16:creationId xmlns="" xmlns:a16="http://schemas.microsoft.com/office/drawing/2014/main" id="{00000000-0008-0000-0500-0000BC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29" name="Text Box 79">
          <a:extLst>
            <a:ext uri="{FF2B5EF4-FFF2-40B4-BE49-F238E27FC236}">
              <a16:creationId xmlns="" xmlns:a16="http://schemas.microsoft.com/office/drawing/2014/main" id="{00000000-0008-0000-0500-0000BD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30" name="Text Box 78">
          <a:extLst>
            <a:ext uri="{FF2B5EF4-FFF2-40B4-BE49-F238E27FC236}">
              <a16:creationId xmlns="" xmlns:a16="http://schemas.microsoft.com/office/drawing/2014/main" id="{00000000-0008-0000-0500-0000BE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31" name="Text Box 79">
          <a:extLst>
            <a:ext uri="{FF2B5EF4-FFF2-40B4-BE49-F238E27FC236}">
              <a16:creationId xmlns="" xmlns:a16="http://schemas.microsoft.com/office/drawing/2014/main" id="{00000000-0008-0000-0500-0000BF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32" name="Text Box 78">
          <a:extLst>
            <a:ext uri="{FF2B5EF4-FFF2-40B4-BE49-F238E27FC236}">
              <a16:creationId xmlns="" xmlns:a16="http://schemas.microsoft.com/office/drawing/2014/main" id="{00000000-0008-0000-0500-0000C0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33" name="Text Box 79">
          <a:extLst>
            <a:ext uri="{FF2B5EF4-FFF2-40B4-BE49-F238E27FC236}">
              <a16:creationId xmlns="" xmlns:a16="http://schemas.microsoft.com/office/drawing/2014/main" id="{00000000-0008-0000-0500-0000C1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34" name="Text Box 78">
          <a:extLst>
            <a:ext uri="{FF2B5EF4-FFF2-40B4-BE49-F238E27FC236}">
              <a16:creationId xmlns="" xmlns:a16="http://schemas.microsoft.com/office/drawing/2014/main" id="{00000000-0008-0000-0500-0000C2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35" name="Text Box 79">
          <a:extLst>
            <a:ext uri="{FF2B5EF4-FFF2-40B4-BE49-F238E27FC236}">
              <a16:creationId xmlns="" xmlns:a16="http://schemas.microsoft.com/office/drawing/2014/main" id="{00000000-0008-0000-0500-0000C3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36" name="Text Box 78">
          <a:extLst>
            <a:ext uri="{FF2B5EF4-FFF2-40B4-BE49-F238E27FC236}">
              <a16:creationId xmlns="" xmlns:a16="http://schemas.microsoft.com/office/drawing/2014/main" id="{00000000-0008-0000-0500-0000C4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37" name="Text Box 79">
          <a:extLst>
            <a:ext uri="{FF2B5EF4-FFF2-40B4-BE49-F238E27FC236}">
              <a16:creationId xmlns="" xmlns:a16="http://schemas.microsoft.com/office/drawing/2014/main" id="{00000000-0008-0000-0500-0000C5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38" name="Text Box 78">
          <a:extLst>
            <a:ext uri="{FF2B5EF4-FFF2-40B4-BE49-F238E27FC236}">
              <a16:creationId xmlns="" xmlns:a16="http://schemas.microsoft.com/office/drawing/2014/main" id="{00000000-0008-0000-0500-0000C6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39" name="Text Box 79">
          <a:extLst>
            <a:ext uri="{FF2B5EF4-FFF2-40B4-BE49-F238E27FC236}">
              <a16:creationId xmlns="" xmlns:a16="http://schemas.microsoft.com/office/drawing/2014/main" id="{00000000-0008-0000-0500-0000C7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40" name="Text Box 78">
          <a:extLst>
            <a:ext uri="{FF2B5EF4-FFF2-40B4-BE49-F238E27FC236}">
              <a16:creationId xmlns="" xmlns:a16="http://schemas.microsoft.com/office/drawing/2014/main" id="{00000000-0008-0000-0500-0000C8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41" name="Text Box 79">
          <a:extLst>
            <a:ext uri="{FF2B5EF4-FFF2-40B4-BE49-F238E27FC236}">
              <a16:creationId xmlns="" xmlns:a16="http://schemas.microsoft.com/office/drawing/2014/main" id="{00000000-0008-0000-0500-0000C9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42" name="Text Box 78">
          <a:extLst>
            <a:ext uri="{FF2B5EF4-FFF2-40B4-BE49-F238E27FC236}">
              <a16:creationId xmlns="" xmlns:a16="http://schemas.microsoft.com/office/drawing/2014/main" id="{00000000-0008-0000-0500-0000CA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43" name="Text Box 79">
          <a:extLst>
            <a:ext uri="{FF2B5EF4-FFF2-40B4-BE49-F238E27FC236}">
              <a16:creationId xmlns="" xmlns:a16="http://schemas.microsoft.com/office/drawing/2014/main" id="{00000000-0008-0000-0500-0000CB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44" name="Text Box 78">
          <a:extLst>
            <a:ext uri="{FF2B5EF4-FFF2-40B4-BE49-F238E27FC236}">
              <a16:creationId xmlns="" xmlns:a16="http://schemas.microsoft.com/office/drawing/2014/main" id="{00000000-0008-0000-0500-0000CC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45" name="Text Box 79">
          <a:extLst>
            <a:ext uri="{FF2B5EF4-FFF2-40B4-BE49-F238E27FC236}">
              <a16:creationId xmlns="" xmlns:a16="http://schemas.microsoft.com/office/drawing/2014/main" id="{00000000-0008-0000-0500-0000CD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46" name="Text Box 78">
          <a:extLst>
            <a:ext uri="{FF2B5EF4-FFF2-40B4-BE49-F238E27FC236}">
              <a16:creationId xmlns="" xmlns:a16="http://schemas.microsoft.com/office/drawing/2014/main" id="{00000000-0008-0000-0500-0000CE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47" name="Text Box 79">
          <a:extLst>
            <a:ext uri="{FF2B5EF4-FFF2-40B4-BE49-F238E27FC236}">
              <a16:creationId xmlns="" xmlns:a16="http://schemas.microsoft.com/office/drawing/2014/main" id="{00000000-0008-0000-0500-0000CF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48" name="Text Box 78">
          <a:extLst>
            <a:ext uri="{FF2B5EF4-FFF2-40B4-BE49-F238E27FC236}">
              <a16:creationId xmlns="" xmlns:a16="http://schemas.microsoft.com/office/drawing/2014/main" id="{00000000-0008-0000-0500-0000D0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49" name="Text Box 79">
          <a:extLst>
            <a:ext uri="{FF2B5EF4-FFF2-40B4-BE49-F238E27FC236}">
              <a16:creationId xmlns="" xmlns:a16="http://schemas.microsoft.com/office/drawing/2014/main" id="{00000000-0008-0000-0500-0000D1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50" name="Text Box 78">
          <a:extLst>
            <a:ext uri="{FF2B5EF4-FFF2-40B4-BE49-F238E27FC236}">
              <a16:creationId xmlns="" xmlns:a16="http://schemas.microsoft.com/office/drawing/2014/main" id="{00000000-0008-0000-0500-0000D2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51" name="Text Box 79">
          <a:extLst>
            <a:ext uri="{FF2B5EF4-FFF2-40B4-BE49-F238E27FC236}">
              <a16:creationId xmlns="" xmlns:a16="http://schemas.microsoft.com/office/drawing/2014/main" id="{00000000-0008-0000-0500-0000D3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52" name="Text Box 78">
          <a:extLst>
            <a:ext uri="{FF2B5EF4-FFF2-40B4-BE49-F238E27FC236}">
              <a16:creationId xmlns="" xmlns:a16="http://schemas.microsoft.com/office/drawing/2014/main" id="{00000000-0008-0000-0500-0000D4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53" name="Text Box 79">
          <a:extLst>
            <a:ext uri="{FF2B5EF4-FFF2-40B4-BE49-F238E27FC236}">
              <a16:creationId xmlns="" xmlns:a16="http://schemas.microsoft.com/office/drawing/2014/main" id="{00000000-0008-0000-0500-0000D5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54" name="Text Box 78">
          <a:extLst>
            <a:ext uri="{FF2B5EF4-FFF2-40B4-BE49-F238E27FC236}">
              <a16:creationId xmlns="" xmlns:a16="http://schemas.microsoft.com/office/drawing/2014/main" id="{00000000-0008-0000-0500-0000D6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55" name="Text Box 79">
          <a:extLst>
            <a:ext uri="{FF2B5EF4-FFF2-40B4-BE49-F238E27FC236}">
              <a16:creationId xmlns="" xmlns:a16="http://schemas.microsoft.com/office/drawing/2014/main" id="{00000000-0008-0000-0500-0000D7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56" name="Text Box 78">
          <a:extLst>
            <a:ext uri="{FF2B5EF4-FFF2-40B4-BE49-F238E27FC236}">
              <a16:creationId xmlns="" xmlns:a16="http://schemas.microsoft.com/office/drawing/2014/main" id="{00000000-0008-0000-0500-0000D8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57" name="Text Box 79">
          <a:extLst>
            <a:ext uri="{FF2B5EF4-FFF2-40B4-BE49-F238E27FC236}">
              <a16:creationId xmlns="" xmlns:a16="http://schemas.microsoft.com/office/drawing/2014/main" id="{00000000-0008-0000-0500-0000D9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58" name="Text Box 78">
          <a:extLst>
            <a:ext uri="{FF2B5EF4-FFF2-40B4-BE49-F238E27FC236}">
              <a16:creationId xmlns="" xmlns:a16="http://schemas.microsoft.com/office/drawing/2014/main" id="{00000000-0008-0000-0500-0000DA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59" name="Text Box 79">
          <a:extLst>
            <a:ext uri="{FF2B5EF4-FFF2-40B4-BE49-F238E27FC236}">
              <a16:creationId xmlns="" xmlns:a16="http://schemas.microsoft.com/office/drawing/2014/main" id="{00000000-0008-0000-0500-0000DB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60" name="Text Box 78">
          <a:extLst>
            <a:ext uri="{FF2B5EF4-FFF2-40B4-BE49-F238E27FC236}">
              <a16:creationId xmlns="" xmlns:a16="http://schemas.microsoft.com/office/drawing/2014/main" id="{00000000-0008-0000-0500-0000DC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61" name="Text Box 79">
          <a:extLst>
            <a:ext uri="{FF2B5EF4-FFF2-40B4-BE49-F238E27FC236}">
              <a16:creationId xmlns="" xmlns:a16="http://schemas.microsoft.com/office/drawing/2014/main" id="{00000000-0008-0000-0500-0000DD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62" name="Text Box 78">
          <a:extLst>
            <a:ext uri="{FF2B5EF4-FFF2-40B4-BE49-F238E27FC236}">
              <a16:creationId xmlns="" xmlns:a16="http://schemas.microsoft.com/office/drawing/2014/main" id="{00000000-0008-0000-0500-0000DE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63" name="Text Box 79">
          <a:extLst>
            <a:ext uri="{FF2B5EF4-FFF2-40B4-BE49-F238E27FC236}">
              <a16:creationId xmlns="" xmlns:a16="http://schemas.microsoft.com/office/drawing/2014/main" id="{00000000-0008-0000-0500-0000DF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64" name="Text Box 78">
          <a:extLst>
            <a:ext uri="{FF2B5EF4-FFF2-40B4-BE49-F238E27FC236}">
              <a16:creationId xmlns="" xmlns:a16="http://schemas.microsoft.com/office/drawing/2014/main" id="{00000000-0008-0000-0500-0000E0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65" name="Text Box 79">
          <a:extLst>
            <a:ext uri="{FF2B5EF4-FFF2-40B4-BE49-F238E27FC236}">
              <a16:creationId xmlns="" xmlns:a16="http://schemas.microsoft.com/office/drawing/2014/main" id="{00000000-0008-0000-0500-0000E1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66" name="Text Box 78">
          <a:extLst>
            <a:ext uri="{FF2B5EF4-FFF2-40B4-BE49-F238E27FC236}">
              <a16:creationId xmlns="" xmlns:a16="http://schemas.microsoft.com/office/drawing/2014/main" id="{00000000-0008-0000-0500-0000E2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67" name="Text Box 79">
          <a:extLst>
            <a:ext uri="{FF2B5EF4-FFF2-40B4-BE49-F238E27FC236}">
              <a16:creationId xmlns="" xmlns:a16="http://schemas.microsoft.com/office/drawing/2014/main" id="{00000000-0008-0000-0500-0000E3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68" name="Text Box 78">
          <a:extLst>
            <a:ext uri="{FF2B5EF4-FFF2-40B4-BE49-F238E27FC236}">
              <a16:creationId xmlns="" xmlns:a16="http://schemas.microsoft.com/office/drawing/2014/main" id="{00000000-0008-0000-0500-0000E4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69" name="Text Box 79">
          <a:extLst>
            <a:ext uri="{FF2B5EF4-FFF2-40B4-BE49-F238E27FC236}">
              <a16:creationId xmlns="" xmlns:a16="http://schemas.microsoft.com/office/drawing/2014/main" id="{00000000-0008-0000-0500-0000E5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70" name="Text Box 78">
          <a:extLst>
            <a:ext uri="{FF2B5EF4-FFF2-40B4-BE49-F238E27FC236}">
              <a16:creationId xmlns="" xmlns:a16="http://schemas.microsoft.com/office/drawing/2014/main" id="{00000000-0008-0000-0500-0000E6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71" name="Text Box 79">
          <a:extLst>
            <a:ext uri="{FF2B5EF4-FFF2-40B4-BE49-F238E27FC236}">
              <a16:creationId xmlns="" xmlns:a16="http://schemas.microsoft.com/office/drawing/2014/main" id="{00000000-0008-0000-0500-0000E7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72" name="Text Box 78">
          <a:extLst>
            <a:ext uri="{FF2B5EF4-FFF2-40B4-BE49-F238E27FC236}">
              <a16:creationId xmlns="" xmlns:a16="http://schemas.microsoft.com/office/drawing/2014/main" id="{00000000-0008-0000-0500-0000E8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73" name="Text Box 79">
          <a:extLst>
            <a:ext uri="{FF2B5EF4-FFF2-40B4-BE49-F238E27FC236}">
              <a16:creationId xmlns="" xmlns:a16="http://schemas.microsoft.com/office/drawing/2014/main" id="{00000000-0008-0000-0500-0000E9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74" name="Text Box 78">
          <a:extLst>
            <a:ext uri="{FF2B5EF4-FFF2-40B4-BE49-F238E27FC236}">
              <a16:creationId xmlns="" xmlns:a16="http://schemas.microsoft.com/office/drawing/2014/main" id="{00000000-0008-0000-0500-0000EA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75" name="Text Box 79">
          <a:extLst>
            <a:ext uri="{FF2B5EF4-FFF2-40B4-BE49-F238E27FC236}">
              <a16:creationId xmlns="" xmlns:a16="http://schemas.microsoft.com/office/drawing/2014/main" id="{00000000-0008-0000-0500-0000EB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76" name="Text Box 78">
          <a:extLst>
            <a:ext uri="{FF2B5EF4-FFF2-40B4-BE49-F238E27FC236}">
              <a16:creationId xmlns="" xmlns:a16="http://schemas.microsoft.com/office/drawing/2014/main" id="{00000000-0008-0000-0500-0000EC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77" name="Text Box 79">
          <a:extLst>
            <a:ext uri="{FF2B5EF4-FFF2-40B4-BE49-F238E27FC236}">
              <a16:creationId xmlns="" xmlns:a16="http://schemas.microsoft.com/office/drawing/2014/main" id="{00000000-0008-0000-0500-0000ED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78" name="Text Box 78">
          <a:extLst>
            <a:ext uri="{FF2B5EF4-FFF2-40B4-BE49-F238E27FC236}">
              <a16:creationId xmlns="" xmlns:a16="http://schemas.microsoft.com/office/drawing/2014/main" id="{00000000-0008-0000-0500-0000EE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79" name="Text Box 79">
          <a:extLst>
            <a:ext uri="{FF2B5EF4-FFF2-40B4-BE49-F238E27FC236}">
              <a16:creationId xmlns="" xmlns:a16="http://schemas.microsoft.com/office/drawing/2014/main" id="{00000000-0008-0000-0500-0000EF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80" name="Text Box 78">
          <a:extLst>
            <a:ext uri="{FF2B5EF4-FFF2-40B4-BE49-F238E27FC236}">
              <a16:creationId xmlns="" xmlns:a16="http://schemas.microsoft.com/office/drawing/2014/main" id="{00000000-0008-0000-0500-0000F0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81" name="Text Box 79">
          <a:extLst>
            <a:ext uri="{FF2B5EF4-FFF2-40B4-BE49-F238E27FC236}">
              <a16:creationId xmlns="" xmlns:a16="http://schemas.microsoft.com/office/drawing/2014/main" id="{00000000-0008-0000-0500-0000F1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82" name="Text Box 78">
          <a:extLst>
            <a:ext uri="{FF2B5EF4-FFF2-40B4-BE49-F238E27FC236}">
              <a16:creationId xmlns="" xmlns:a16="http://schemas.microsoft.com/office/drawing/2014/main" id="{00000000-0008-0000-0500-0000F2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83" name="Text Box 79">
          <a:extLst>
            <a:ext uri="{FF2B5EF4-FFF2-40B4-BE49-F238E27FC236}">
              <a16:creationId xmlns="" xmlns:a16="http://schemas.microsoft.com/office/drawing/2014/main" id="{00000000-0008-0000-0500-0000F3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84" name="Text Box 78">
          <a:extLst>
            <a:ext uri="{FF2B5EF4-FFF2-40B4-BE49-F238E27FC236}">
              <a16:creationId xmlns="" xmlns:a16="http://schemas.microsoft.com/office/drawing/2014/main" id="{00000000-0008-0000-0500-0000F4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85" name="Text Box 79">
          <a:extLst>
            <a:ext uri="{FF2B5EF4-FFF2-40B4-BE49-F238E27FC236}">
              <a16:creationId xmlns="" xmlns:a16="http://schemas.microsoft.com/office/drawing/2014/main" id="{00000000-0008-0000-0500-0000F5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86" name="Text Box 78">
          <a:extLst>
            <a:ext uri="{FF2B5EF4-FFF2-40B4-BE49-F238E27FC236}">
              <a16:creationId xmlns="" xmlns:a16="http://schemas.microsoft.com/office/drawing/2014/main" id="{00000000-0008-0000-0500-0000F6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87" name="Text Box 79">
          <a:extLst>
            <a:ext uri="{FF2B5EF4-FFF2-40B4-BE49-F238E27FC236}">
              <a16:creationId xmlns="" xmlns:a16="http://schemas.microsoft.com/office/drawing/2014/main" id="{00000000-0008-0000-0500-0000F7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88" name="Text Box 78">
          <a:extLst>
            <a:ext uri="{FF2B5EF4-FFF2-40B4-BE49-F238E27FC236}">
              <a16:creationId xmlns="" xmlns:a16="http://schemas.microsoft.com/office/drawing/2014/main" id="{00000000-0008-0000-0500-0000F8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89" name="Text Box 79">
          <a:extLst>
            <a:ext uri="{FF2B5EF4-FFF2-40B4-BE49-F238E27FC236}">
              <a16:creationId xmlns="" xmlns:a16="http://schemas.microsoft.com/office/drawing/2014/main" id="{00000000-0008-0000-0500-0000F9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90" name="Text Box 78">
          <a:extLst>
            <a:ext uri="{FF2B5EF4-FFF2-40B4-BE49-F238E27FC236}">
              <a16:creationId xmlns="" xmlns:a16="http://schemas.microsoft.com/office/drawing/2014/main" id="{00000000-0008-0000-0500-0000FA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91" name="Text Box 79">
          <a:extLst>
            <a:ext uri="{FF2B5EF4-FFF2-40B4-BE49-F238E27FC236}">
              <a16:creationId xmlns="" xmlns:a16="http://schemas.microsoft.com/office/drawing/2014/main" id="{00000000-0008-0000-0500-0000FB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92" name="Text Box 78">
          <a:extLst>
            <a:ext uri="{FF2B5EF4-FFF2-40B4-BE49-F238E27FC236}">
              <a16:creationId xmlns="" xmlns:a16="http://schemas.microsoft.com/office/drawing/2014/main" id="{00000000-0008-0000-0500-0000FC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93" name="Text Box 79">
          <a:extLst>
            <a:ext uri="{FF2B5EF4-FFF2-40B4-BE49-F238E27FC236}">
              <a16:creationId xmlns="" xmlns:a16="http://schemas.microsoft.com/office/drawing/2014/main" id="{00000000-0008-0000-0500-0000FD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94" name="Text Box 78">
          <a:extLst>
            <a:ext uri="{FF2B5EF4-FFF2-40B4-BE49-F238E27FC236}">
              <a16:creationId xmlns="" xmlns:a16="http://schemas.microsoft.com/office/drawing/2014/main" id="{00000000-0008-0000-0500-0000FE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95" name="Text Box 79">
          <a:extLst>
            <a:ext uri="{FF2B5EF4-FFF2-40B4-BE49-F238E27FC236}">
              <a16:creationId xmlns="" xmlns:a16="http://schemas.microsoft.com/office/drawing/2014/main" id="{00000000-0008-0000-0500-0000FF0F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96" name="Text Box 78">
          <a:extLst>
            <a:ext uri="{FF2B5EF4-FFF2-40B4-BE49-F238E27FC236}">
              <a16:creationId xmlns="" xmlns:a16="http://schemas.microsoft.com/office/drawing/2014/main" id="{00000000-0008-0000-0500-000000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97" name="Text Box 79">
          <a:extLst>
            <a:ext uri="{FF2B5EF4-FFF2-40B4-BE49-F238E27FC236}">
              <a16:creationId xmlns="" xmlns:a16="http://schemas.microsoft.com/office/drawing/2014/main" id="{00000000-0008-0000-0500-000001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98" name="Text Box 78">
          <a:extLst>
            <a:ext uri="{FF2B5EF4-FFF2-40B4-BE49-F238E27FC236}">
              <a16:creationId xmlns="" xmlns:a16="http://schemas.microsoft.com/office/drawing/2014/main" id="{00000000-0008-0000-0500-000002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099" name="Text Box 79">
          <a:extLst>
            <a:ext uri="{FF2B5EF4-FFF2-40B4-BE49-F238E27FC236}">
              <a16:creationId xmlns="" xmlns:a16="http://schemas.microsoft.com/office/drawing/2014/main" id="{00000000-0008-0000-0500-000003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00" name="Text Box 78">
          <a:extLst>
            <a:ext uri="{FF2B5EF4-FFF2-40B4-BE49-F238E27FC236}">
              <a16:creationId xmlns="" xmlns:a16="http://schemas.microsoft.com/office/drawing/2014/main" id="{00000000-0008-0000-0500-000004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01" name="Text Box 79">
          <a:extLst>
            <a:ext uri="{FF2B5EF4-FFF2-40B4-BE49-F238E27FC236}">
              <a16:creationId xmlns="" xmlns:a16="http://schemas.microsoft.com/office/drawing/2014/main" id="{00000000-0008-0000-0500-000005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02" name="Text Box 78">
          <a:extLst>
            <a:ext uri="{FF2B5EF4-FFF2-40B4-BE49-F238E27FC236}">
              <a16:creationId xmlns="" xmlns:a16="http://schemas.microsoft.com/office/drawing/2014/main" id="{00000000-0008-0000-0500-000006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03" name="Text Box 79">
          <a:extLst>
            <a:ext uri="{FF2B5EF4-FFF2-40B4-BE49-F238E27FC236}">
              <a16:creationId xmlns="" xmlns:a16="http://schemas.microsoft.com/office/drawing/2014/main" id="{00000000-0008-0000-0500-000007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04" name="Text Box 78">
          <a:extLst>
            <a:ext uri="{FF2B5EF4-FFF2-40B4-BE49-F238E27FC236}">
              <a16:creationId xmlns="" xmlns:a16="http://schemas.microsoft.com/office/drawing/2014/main" id="{00000000-0008-0000-0500-000008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05" name="Text Box 79">
          <a:extLst>
            <a:ext uri="{FF2B5EF4-FFF2-40B4-BE49-F238E27FC236}">
              <a16:creationId xmlns="" xmlns:a16="http://schemas.microsoft.com/office/drawing/2014/main" id="{00000000-0008-0000-0500-000009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06" name="Text Box 78">
          <a:extLst>
            <a:ext uri="{FF2B5EF4-FFF2-40B4-BE49-F238E27FC236}">
              <a16:creationId xmlns="" xmlns:a16="http://schemas.microsoft.com/office/drawing/2014/main" id="{00000000-0008-0000-0500-00000A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07" name="Text Box 79">
          <a:extLst>
            <a:ext uri="{FF2B5EF4-FFF2-40B4-BE49-F238E27FC236}">
              <a16:creationId xmlns="" xmlns:a16="http://schemas.microsoft.com/office/drawing/2014/main" id="{00000000-0008-0000-0500-00000B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08" name="Text Box 78">
          <a:extLst>
            <a:ext uri="{FF2B5EF4-FFF2-40B4-BE49-F238E27FC236}">
              <a16:creationId xmlns="" xmlns:a16="http://schemas.microsoft.com/office/drawing/2014/main" id="{00000000-0008-0000-0500-00000C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09" name="Text Box 79">
          <a:extLst>
            <a:ext uri="{FF2B5EF4-FFF2-40B4-BE49-F238E27FC236}">
              <a16:creationId xmlns="" xmlns:a16="http://schemas.microsoft.com/office/drawing/2014/main" id="{00000000-0008-0000-0500-00000D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10" name="Text Box 78">
          <a:extLst>
            <a:ext uri="{FF2B5EF4-FFF2-40B4-BE49-F238E27FC236}">
              <a16:creationId xmlns="" xmlns:a16="http://schemas.microsoft.com/office/drawing/2014/main" id="{00000000-0008-0000-0500-00000E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11" name="Text Box 79">
          <a:extLst>
            <a:ext uri="{FF2B5EF4-FFF2-40B4-BE49-F238E27FC236}">
              <a16:creationId xmlns="" xmlns:a16="http://schemas.microsoft.com/office/drawing/2014/main" id="{00000000-0008-0000-0500-00000F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12" name="Text Box 78">
          <a:extLst>
            <a:ext uri="{FF2B5EF4-FFF2-40B4-BE49-F238E27FC236}">
              <a16:creationId xmlns="" xmlns:a16="http://schemas.microsoft.com/office/drawing/2014/main" id="{00000000-0008-0000-0500-000010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13" name="Text Box 79">
          <a:extLst>
            <a:ext uri="{FF2B5EF4-FFF2-40B4-BE49-F238E27FC236}">
              <a16:creationId xmlns="" xmlns:a16="http://schemas.microsoft.com/office/drawing/2014/main" id="{00000000-0008-0000-0500-000011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14" name="Text Box 78">
          <a:extLst>
            <a:ext uri="{FF2B5EF4-FFF2-40B4-BE49-F238E27FC236}">
              <a16:creationId xmlns="" xmlns:a16="http://schemas.microsoft.com/office/drawing/2014/main" id="{00000000-0008-0000-0500-000012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15" name="Text Box 79">
          <a:extLst>
            <a:ext uri="{FF2B5EF4-FFF2-40B4-BE49-F238E27FC236}">
              <a16:creationId xmlns="" xmlns:a16="http://schemas.microsoft.com/office/drawing/2014/main" id="{00000000-0008-0000-0500-000013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16" name="Text Box 78">
          <a:extLst>
            <a:ext uri="{FF2B5EF4-FFF2-40B4-BE49-F238E27FC236}">
              <a16:creationId xmlns="" xmlns:a16="http://schemas.microsoft.com/office/drawing/2014/main" id="{00000000-0008-0000-0500-000014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17" name="Text Box 79">
          <a:extLst>
            <a:ext uri="{FF2B5EF4-FFF2-40B4-BE49-F238E27FC236}">
              <a16:creationId xmlns="" xmlns:a16="http://schemas.microsoft.com/office/drawing/2014/main" id="{00000000-0008-0000-0500-000015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18" name="Text Box 78">
          <a:extLst>
            <a:ext uri="{FF2B5EF4-FFF2-40B4-BE49-F238E27FC236}">
              <a16:creationId xmlns="" xmlns:a16="http://schemas.microsoft.com/office/drawing/2014/main" id="{00000000-0008-0000-0500-000016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19" name="Text Box 79">
          <a:extLst>
            <a:ext uri="{FF2B5EF4-FFF2-40B4-BE49-F238E27FC236}">
              <a16:creationId xmlns="" xmlns:a16="http://schemas.microsoft.com/office/drawing/2014/main" id="{00000000-0008-0000-0500-000017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20" name="Text Box 78">
          <a:extLst>
            <a:ext uri="{FF2B5EF4-FFF2-40B4-BE49-F238E27FC236}">
              <a16:creationId xmlns="" xmlns:a16="http://schemas.microsoft.com/office/drawing/2014/main" id="{00000000-0008-0000-0500-000018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21" name="Text Box 79">
          <a:extLst>
            <a:ext uri="{FF2B5EF4-FFF2-40B4-BE49-F238E27FC236}">
              <a16:creationId xmlns="" xmlns:a16="http://schemas.microsoft.com/office/drawing/2014/main" id="{00000000-0008-0000-0500-000019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22" name="Text Box 78">
          <a:extLst>
            <a:ext uri="{FF2B5EF4-FFF2-40B4-BE49-F238E27FC236}">
              <a16:creationId xmlns="" xmlns:a16="http://schemas.microsoft.com/office/drawing/2014/main" id="{00000000-0008-0000-0500-00001A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23" name="Text Box 79">
          <a:extLst>
            <a:ext uri="{FF2B5EF4-FFF2-40B4-BE49-F238E27FC236}">
              <a16:creationId xmlns="" xmlns:a16="http://schemas.microsoft.com/office/drawing/2014/main" id="{00000000-0008-0000-0500-00001B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24" name="Text Box 78">
          <a:extLst>
            <a:ext uri="{FF2B5EF4-FFF2-40B4-BE49-F238E27FC236}">
              <a16:creationId xmlns="" xmlns:a16="http://schemas.microsoft.com/office/drawing/2014/main" id="{00000000-0008-0000-0500-00001C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25" name="Text Box 79">
          <a:extLst>
            <a:ext uri="{FF2B5EF4-FFF2-40B4-BE49-F238E27FC236}">
              <a16:creationId xmlns="" xmlns:a16="http://schemas.microsoft.com/office/drawing/2014/main" id="{00000000-0008-0000-0500-00001D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26" name="Text Box 78">
          <a:extLst>
            <a:ext uri="{FF2B5EF4-FFF2-40B4-BE49-F238E27FC236}">
              <a16:creationId xmlns="" xmlns:a16="http://schemas.microsoft.com/office/drawing/2014/main" id="{00000000-0008-0000-0500-00001E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27" name="Text Box 79">
          <a:extLst>
            <a:ext uri="{FF2B5EF4-FFF2-40B4-BE49-F238E27FC236}">
              <a16:creationId xmlns="" xmlns:a16="http://schemas.microsoft.com/office/drawing/2014/main" id="{00000000-0008-0000-0500-00001F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28" name="Text Box 78">
          <a:extLst>
            <a:ext uri="{FF2B5EF4-FFF2-40B4-BE49-F238E27FC236}">
              <a16:creationId xmlns="" xmlns:a16="http://schemas.microsoft.com/office/drawing/2014/main" id="{00000000-0008-0000-0500-000020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29" name="Text Box 79">
          <a:extLst>
            <a:ext uri="{FF2B5EF4-FFF2-40B4-BE49-F238E27FC236}">
              <a16:creationId xmlns="" xmlns:a16="http://schemas.microsoft.com/office/drawing/2014/main" id="{00000000-0008-0000-0500-000021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30" name="Text Box 78">
          <a:extLst>
            <a:ext uri="{FF2B5EF4-FFF2-40B4-BE49-F238E27FC236}">
              <a16:creationId xmlns="" xmlns:a16="http://schemas.microsoft.com/office/drawing/2014/main" id="{00000000-0008-0000-0500-000022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31" name="Text Box 79">
          <a:extLst>
            <a:ext uri="{FF2B5EF4-FFF2-40B4-BE49-F238E27FC236}">
              <a16:creationId xmlns="" xmlns:a16="http://schemas.microsoft.com/office/drawing/2014/main" id="{00000000-0008-0000-0500-000023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32" name="Text Box 78">
          <a:extLst>
            <a:ext uri="{FF2B5EF4-FFF2-40B4-BE49-F238E27FC236}">
              <a16:creationId xmlns="" xmlns:a16="http://schemas.microsoft.com/office/drawing/2014/main" id="{00000000-0008-0000-0500-000024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33" name="Text Box 79">
          <a:extLst>
            <a:ext uri="{FF2B5EF4-FFF2-40B4-BE49-F238E27FC236}">
              <a16:creationId xmlns="" xmlns:a16="http://schemas.microsoft.com/office/drawing/2014/main" id="{00000000-0008-0000-0500-000025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34" name="Text Box 78">
          <a:extLst>
            <a:ext uri="{FF2B5EF4-FFF2-40B4-BE49-F238E27FC236}">
              <a16:creationId xmlns="" xmlns:a16="http://schemas.microsoft.com/office/drawing/2014/main" id="{00000000-0008-0000-0500-000026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35" name="Text Box 79">
          <a:extLst>
            <a:ext uri="{FF2B5EF4-FFF2-40B4-BE49-F238E27FC236}">
              <a16:creationId xmlns="" xmlns:a16="http://schemas.microsoft.com/office/drawing/2014/main" id="{00000000-0008-0000-0500-000027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36" name="Text Box 78">
          <a:extLst>
            <a:ext uri="{FF2B5EF4-FFF2-40B4-BE49-F238E27FC236}">
              <a16:creationId xmlns="" xmlns:a16="http://schemas.microsoft.com/office/drawing/2014/main" id="{00000000-0008-0000-0500-000028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37" name="Text Box 79">
          <a:extLst>
            <a:ext uri="{FF2B5EF4-FFF2-40B4-BE49-F238E27FC236}">
              <a16:creationId xmlns="" xmlns:a16="http://schemas.microsoft.com/office/drawing/2014/main" id="{00000000-0008-0000-0500-000029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38" name="Text Box 78">
          <a:extLst>
            <a:ext uri="{FF2B5EF4-FFF2-40B4-BE49-F238E27FC236}">
              <a16:creationId xmlns="" xmlns:a16="http://schemas.microsoft.com/office/drawing/2014/main" id="{00000000-0008-0000-0500-00002A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39" name="Text Box 79">
          <a:extLst>
            <a:ext uri="{FF2B5EF4-FFF2-40B4-BE49-F238E27FC236}">
              <a16:creationId xmlns="" xmlns:a16="http://schemas.microsoft.com/office/drawing/2014/main" id="{00000000-0008-0000-0500-00002B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40" name="Text Box 78">
          <a:extLst>
            <a:ext uri="{FF2B5EF4-FFF2-40B4-BE49-F238E27FC236}">
              <a16:creationId xmlns="" xmlns:a16="http://schemas.microsoft.com/office/drawing/2014/main" id="{00000000-0008-0000-0500-00002C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41" name="Text Box 79">
          <a:extLst>
            <a:ext uri="{FF2B5EF4-FFF2-40B4-BE49-F238E27FC236}">
              <a16:creationId xmlns="" xmlns:a16="http://schemas.microsoft.com/office/drawing/2014/main" id="{00000000-0008-0000-0500-00002D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42" name="Text Box 78">
          <a:extLst>
            <a:ext uri="{FF2B5EF4-FFF2-40B4-BE49-F238E27FC236}">
              <a16:creationId xmlns="" xmlns:a16="http://schemas.microsoft.com/office/drawing/2014/main" id="{00000000-0008-0000-0500-00002E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43" name="Text Box 79">
          <a:extLst>
            <a:ext uri="{FF2B5EF4-FFF2-40B4-BE49-F238E27FC236}">
              <a16:creationId xmlns="" xmlns:a16="http://schemas.microsoft.com/office/drawing/2014/main" id="{00000000-0008-0000-0500-00002F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44" name="Text Box 78">
          <a:extLst>
            <a:ext uri="{FF2B5EF4-FFF2-40B4-BE49-F238E27FC236}">
              <a16:creationId xmlns="" xmlns:a16="http://schemas.microsoft.com/office/drawing/2014/main" id="{00000000-0008-0000-0500-000030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45" name="Text Box 79">
          <a:extLst>
            <a:ext uri="{FF2B5EF4-FFF2-40B4-BE49-F238E27FC236}">
              <a16:creationId xmlns="" xmlns:a16="http://schemas.microsoft.com/office/drawing/2014/main" id="{00000000-0008-0000-0500-000031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46" name="Text Box 78">
          <a:extLst>
            <a:ext uri="{FF2B5EF4-FFF2-40B4-BE49-F238E27FC236}">
              <a16:creationId xmlns="" xmlns:a16="http://schemas.microsoft.com/office/drawing/2014/main" id="{00000000-0008-0000-0500-000032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47" name="Text Box 79">
          <a:extLst>
            <a:ext uri="{FF2B5EF4-FFF2-40B4-BE49-F238E27FC236}">
              <a16:creationId xmlns="" xmlns:a16="http://schemas.microsoft.com/office/drawing/2014/main" id="{00000000-0008-0000-0500-000033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48" name="Text Box 78">
          <a:extLst>
            <a:ext uri="{FF2B5EF4-FFF2-40B4-BE49-F238E27FC236}">
              <a16:creationId xmlns="" xmlns:a16="http://schemas.microsoft.com/office/drawing/2014/main" id="{00000000-0008-0000-0500-000034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49" name="Text Box 79">
          <a:extLst>
            <a:ext uri="{FF2B5EF4-FFF2-40B4-BE49-F238E27FC236}">
              <a16:creationId xmlns="" xmlns:a16="http://schemas.microsoft.com/office/drawing/2014/main" id="{00000000-0008-0000-0500-000035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50" name="Text Box 78">
          <a:extLst>
            <a:ext uri="{FF2B5EF4-FFF2-40B4-BE49-F238E27FC236}">
              <a16:creationId xmlns="" xmlns:a16="http://schemas.microsoft.com/office/drawing/2014/main" id="{00000000-0008-0000-0500-000036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51" name="Text Box 79">
          <a:extLst>
            <a:ext uri="{FF2B5EF4-FFF2-40B4-BE49-F238E27FC236}">
              <a16:creationId xmlns="" xmlns:a16="http://schemas.microsoft.com/office/drawing/2014/main" id="{00000000-0008-0000-0500-000037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52" name="Text Box 78">
          <a:extLst>
            <a:ext uri="{FF2B5EF4-FFF2-40B4-BE49-F238E27FC236}">
              <a16:creationId xmlns="" xmlns:a16="http://schemas.microsoft.com/office/drawing/2014/main" id="{00000000-0008-0000-0500-000038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53" name="Text Box 79">
          <a:extLst>
            <a:ext uri="{FF2B5EF4-FFF2-40B4-BE49-F238E27FC236}">
              <a16:creationId xmlns="" xmlns:a16="http://schemas.microsoft.com/office/drawing/2014/main" id="{00000000-0008-0000-0500-000039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54" name="Text Box 78">
          <a:extLst>
            <a:ext uri="{FF2B5EF4-FFF2-40B4-BE49-F238E27FC236}">
              <a16:creationId xmlns="" xmlns:a16="http://schemas.microsoft.com/office/drawing/2014/main" id="{00000000-0008-0000-0500-00003A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55" name="Text Box 79">
          <a:extLst>
            <a:ext uri="{FF2B5EF4-FFF2-40B4-BE49-F238E27FC236}">
              <a16:creationId xmlns="" xmlns:a16="http://schemas.microsoft.com/office/drawing/2014/main" id="{00000000-0008-0000-0500-00003B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56" name="Text Box 78">
          <a:extLst>
            <a:ext uri="{FF2B5EF4-FFF2-40B4-BE49-F238E27FC236}">
              <a16:creationId xmlns="" xmlns:a16="http://schemas.microsoft.com/office/drawing/2014/main" id="{00000000-0008-0000-0500-00003C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57" name="Text Box 79">
          <a:extLst>
            <a:ext uri="{FF2B5EF4-FFF2-40B4-BE49-F238E27FC236}">
              <a16:creationId xmlns="" xmlns:a16="http://schemas.microsoft.com/office/drawing/2014/main" id="{00000000-0008-0000-0500-00003D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58" name="Text Box 78">
          <a:extLst>
            <a:ext uri="{FF2B5EF4-FFF2-40B4-BE49-F238E27FC236}">
              <a16:creationId xmlns="" xmlns:a16="http://schemas.microsoft.com/office/drawing/2014/main" id="{00000000-0008-0000-0500-00003E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59" name="Text Box 79">
          <a:extLst>
            <a:ext uri="{FF2B5EF4-FFF2-40B4-BE49-F238E27FC236}">
              <a16:creationId xmlns="" xmlns:a16="http://schemas.microsoft.com/office/drawing/2014/main" id="{00000000-0008-0000-0500-00003F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60" name="Text Box 78">
          <a:extLst>
            <a:ext uri="{FF2B5EF4-FFF2-40B4-BE49-F238E27FC236}">
              <a16:creationId xmlns="" xmlns:a16="http://schemas.microsoft.com/office/drawing/2014/main" id="{00000000-0008-0000-0500-000040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61" name="Text Box 79">
          <a:extLst>
            <a:ext uri="{FF2B5EF4-FFF2-40B4-BE49-F238E27FC236}">
              <a16:creationId xmlns="" xmlns:a16="http://schemas.microsoft.com/office/drawing/2014/main" id="{00000000-0008-0000-0500-000041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62" name="Text Box 78">
          <a:extLst>
            <a:ext uri="{FF2B5EF4-FFF2-40B4-BE49-F238E27FC236}">
              <a16:creationId xmlns="" xmlns:a16="http://schemas.microsoft.com/office/drawing/2014/main" id="{00000000-0008-0000-0500-000042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63" name="Text Box 79">
          <a:extLst>
            <a:ext uri="{FF2B5EF4-FFF2-40B4-BE49-F238E27FC236}">
              <a16:creationId xmlns="" xmlns:a16="http://schemas.microsoft.com/office/drawing/2014/main" id="{00000000-0008-0000-0500-000043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64" name="Text Box 78">
          <a:extLst>
            <a:ext uri="{FF2B5EF4-FFF2-40B4-BE49-F238E27FC236}">
              <a16:creationId xmlns="" xmlns:a16="http://schemas.microsoft.com/office/drawing/2014/main" id="{00000000-0008-0000-0500-000044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65" name="Text Box 79">
          <a:extLst>
            <a:ext uri="{FF2B5EF4-FFF2-40B4-BE49-F238E27FC236}">
              <a16:creationId xmlns="" xmlns:a16="http://schemas.microsoft.com/office/drawing/2014/main" id="{00000000-0008-0000-0500-000045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66" name="Text Box 78">
          <a:extLst>
            <a:ext uri="{FF2B5EF4-FFF2-40B4-BE49-F238E27FC236}">
              <a16:creationId xmlns="" xmlns:a16="http://schemas.microsoft.com/office/drawing/2014/main" id="{00000000-0008-0000-0500-000046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67" name="Text Box 79">
          <a:extLst>
            <a:ext uri="{FF2B5EF4-FFF2-40B4-BE49-F238E27FC236}">
              <a16:creationId xmlns="" xmlns:a16="http://schemas.microsoft.com/office/drawing/2014/main" id="{00000000-0008-0000-0500-000047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68" name="Text Box 78">
          <a:extLst>
            <a:ext uri="{FF2B5EF4-FFF2-40B4-BE49-F238E27FC236}">
              <a16:creationId xmlns="" xmlns:a16="http://schemas.microsoft.com/office/drawing/2014/main" id="{00000000-0008-0000-0500-000048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69" name="Text Box 79">
          <a:extLst>
            <a:ext uri="{FF2B5EF4-FFF2-40B4-BE49-F238E27FC236}">
              <a16:creationId xmlns="" xmlns:a16="http://schemas.microsoft.com/office/drawing/2014/main" id="{00000000-0008-0000-0500-000049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70" name="Text Box 78">
          <a:extLst>
            <a:ext uri="{FF2B5EF4-FFF2-40B4-BE49-F238E27FC236}">
              <a16:creationId xmlns="" xmlns:a16="http://schemas.microsoft.com/office/drawing/2014/main" id="{00000000-0008-0000-0500-00004A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71" name="Text Box 79">
          <a:extLst>
            <a:ext uri="{FF2B5EF4-FFF2-40B4-BE49-F238E27FC236}">
              <a16:creationId xmlns="" xmlns:a16="http://schemas.microsoft.com/office/drawing/2014/main" id="{00000000-0008-0000-0500-00004B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72" name="Text Box 78">
          <a:extLst>
            <a:ext uri="{FF2B5EF4-FFF2-40B4-BE49-F238E27FC236}">
              <a16:creationId xmlns="" xmlns:a16="http://schemas.microsoft.com/office/drawing/2014/main" id="{00000000-0008-0000-0500-00004C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73" name="Text Box 79">
          <a:extLst>
            <a:ext uri="{FF2B5EF4-FFF2-40B4-BE49-F238E27FC236}">
              <a16:creationId xmlns="" xmlns:a16="http://schemas.microsoft.com/office/drawing/2014/main" id="{00000000-0008-0000-0500-00004D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74" name="Text Box 78">
          <a:extLst>
            <a:ext uri="{FF2B5EF4-FFF2-40B4-BE49-F238E27FC236}">
              <a16:creationId xmlns="" xmlns:a16="http://schemas.microsoft.com/office/drawing/2014/main" id="{00000000-0008-0000-0500-00004E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75" name="Text Box 79">
          <a:extLst>
            <a:ext uri="{FF2B5EF4-FFF2-40B4-BE49-F238E27FC236}">
              <a16:creationId xmlns="" xmlns:a16="http://schemas.microsoft.com/office/drawing/2014/main" id="{00000000-0008-0000-0500-00004F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76" name="Text Box 78">
          <a:extLst>
            <a:ext uri="{FF2B5EF4-FFF2-40B4-BE49-F238E27FC236}">
              <a16:creationId xmlns="" xmlns:a16="http://schemas.microsoft.com/office/drawing/2014/main" id="{00000000-0008-0000-0500-000050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77" name="Text Box 79">
          <a:extLst>
            <a:ext uri="{FF2B5EF4-FFF2-40B4-BE49-F238E27FC236}">
              <a16:creationId xmlns="" xmlns:a16="http://schemas.microsoft.com/office/drawing/2014/main" id="{00000000-0008-0000-0500-000051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78" name="Text Box 78">
          <a:extLst>
            <a:ext uri="{FF2B5EF4-FFF2-40B4-BE49-F238E27FC236}">
              <a16:creationId xmlns="" xmlns:a16="http://schemas.microsoft.com/office/drawing/2014/main" id="{00000000-0008-0000-0500-000052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79" name="Text Box 79">
          <a:extLst>
            <a:ext uri="{FF2B5EF4-FFF2-40B4-BE49-F238E27FC236}">
              <a16:creationId xmlns="" xmlns:a16="http://schemas.microsoft.com/office/drawing/2014/main" id="{00000000-0008-0000-0500-000053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80" name="Text Box 78">
          <a:extLst>
            <a:ext uri="{FF2B5EF4-FFF2-40B4-BE49-F238E27FC236}">
              <a16:creationId xmlns="" xmlns:a16="http://schemas.microsoft.com/office/drawing/2014/main" id="{00000000-0008-0000-0500-000054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81" name="Text Box 79">
          <a:extLst>
            <a:ext uri="{FF2B5EF4-FFF2-40B4-BE49-F238E27FC236}">
              <a16:creationId xmlns="" xmlns:a16="http://schemas.microsoft.com/office/drawing/2014/main" id="{00000000-0008-0000-0500-000055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82" name="Text Box 78">
          <a:extLst>
            <a:ext uri="{FF2B5EF4-FFF2-40B4-BE49-F238E27FC236}">
              <a16:creationId xmlns="" xmlns:a16="http://schemas.microsoft.com/office/drawing/2014/main" id="{00000000-0008-0000-0500-000056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83" name="Text Box 79">
          <a:extLst>
            <a:ext uri="{FF2B5EF4-FFF2-40B4-BE49-F238E27FC236}">
              <a16:creationId xmlns="" xmlns:a16="http://schemas.microsoft.com/office/drawing/2014/main" id="{00000000-0008-0000-0500-000057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84" name="Text Box 78">
          <a:extLst>
            <a:ext uri="{FF2B5EF4-FFF2-40B4-BE49-F238E27FC236}">
              <a16:creationId xmlns="" xmlns:a16="http://schemas.microsoft.com/office/drawing/2014/main" id="{00000000-0008-0000-0500-000058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85" name="Text Box 79">
          <a:extLst>
            <a:ext uri="{FF2B5EF4-FFF2-40B4-BE49-F238E27FC236}">
              <a16:creationId xmlns="" xmlns:a16="http://schemas.microsoft.com/office/drawing/2014/main" id="{00000000-0008-0000-0500-000059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86" name="Text Box 78">
          <a:extLst>
            <a:ext uri="{FF2B5EF4-FFF2-40B4-BE49-F238E27FC236}">
              <a16:creationId xmlns="" xmlns:a16="http://schemas.microsoft.com/office/drawing/2014/main" id="{00000000-0008-0000-0500-00005A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87" name="Text Box 79">
          <a:extLst>
            <a:ext uri="{FF2B5EF4-FFF2-40B4-BE49-F238E27FC236}">
              <a16:creationId xmlns="" xmlns:a16="http://schemas.microsoft.com/office/drawing/2014/main" id="{00000000-0008-0000-0500-00005B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88" name="Text Box 78">
          <a:extLst>
            <a:ext uri="{FF2B5EF4-FFF2-40B4-BE49-F238E27FC236}">
              <a16:creationId xmlns="" xmlns:a16="http://schemas.microsoft.com/office/drawing/2014/main" id="{00000000-0008-0000-0500-00005C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89" name="Text Box 79">
          <a:extLst>
            <a:ext uri="{FF2B5EF4-FFF2-40B4-BE49-F238E27FC236}">
              <a16:creationId xmlns="" xmlns:a16="http://schemas.microsoft.com/office/drawing/2014/main" id="{00000000-0008-0000-0500-00005D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90" name="Text Box 78">
          <a:extLst>
            <a:ext uri="{FF2B5EF4-FFF2-40B4-BE49-F238E27FC236}">
              <a16:creationId xmlns="" xmlns:a16="http://schemas.microsoft.com/office/drawing/2014/main" id="{00000000-0008-0000-0500-00005E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91" name="Text Box 79">
          <a:extLst>
            <a:ext uri="{FF2B5EF4-FFF2-40B4-BE49-F238E27FC236}">
              <a16:creationId xmlns="" xmlns:a16="http://schemas.microsoft.com/office/drawing/2014/main" id="{00000000-0008-0000-0500-00005F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92" name="Text Box 78">
          <a:extLst>
            <a:ext uri="{FF2B5EF4-FFF2-40B4-BE49-F238E27FC236}">
              <a16:creationId xmlns="" xmlns:a16="http://schemas.microsoft.com/office/drawing/2014/main" id="{00000000-0008-0000-0500-000060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93" name="Text Box 79">
          <a:extLst>
            <a:ext uri="{FF2B5EF4-FFF2-40B4-BE49-F238E27FC236}">
              <a16:creationId xmlns="" xmlns:a16="http://schemas.microsoft.com/office/drawing/2014/main" id="{00000000-0008-0000-0500-000061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94" name="Text Box 78">
          <a:extLst>
            <a:ext uri="{FF2B5EF4-FFF2-40B4-BE49-F238E27FC236}">
              <a16:creationId xmlns="" xmlns:a16="http://schemas.microsoft.com/office/drawing/2014/main" id="{00000000-0008-0000-0500-000062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95" name="Text Box 79">
          <a:extLst>
            <a:ext uri="{FF2B5EF4-FFF2-40B4-BE49-F238E27FC236}">
              <a16:creationId xmlns="" xmlns:a16="http://schemas.microsoft.com/office/drawing/2014/main" id="{00000000-0008-0000-0500-000063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96" name="Text Box 78">
          <a:extLst>
            <a:ext uri="{FF2B5EF4-FFF2-40B4-BE49-F238E27FC236}">
              <a16:creationId xmlns="" xmlns:a16="http://schemas.microsoft.com/office/drawing/2014/main" id="{00000000-0008-0000-0500-000064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97" name="Text Box 79">
          <a:extLst>
            <a:ext uri="{FF2B5EF4-FFF2-40B4-BE49-F238E27FC236}">
              <a16:creationId xmlns="" xmlns:a16="http://schemas.microsoft.com/office/drawing/2014/main" id="{00000000-0008-0000-0500-000065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98" name="Text Box 78">
          <a:extLst>
            <a:ext uri="{FF2B5EF4-FFF2-40B4-BE49-F238E27FC236}">
              <a16:creationId xmlns="" xmlns:a16="http://schemas.microsoft.com/office/drawing/2014/main" id="{00000000-0008-0000-0500-000066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199" name="Text Box 79">
          <a:extLst>
            <a:ext uri="{FF2B5EF4-FFF2-40B4-BE49-F238E27FC236}">
              <a16:creationId xmlns="" xmlns:a16="http://schemas.microsoft.com/office/drawing/2014/main" id="{00000000-0008-0000-0500-000067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00" name="Text Box 78">
          <a:extLst>
            <a:ext uri="{FF2B5EF4-FFF2-40B4-BE49-F238E27FC236}">
              <a16:creationId xmlns="" xmlns:a16="http://schemas.microsoft.com/office/drawing/2014/main" id="{00000000-0008-0000-0500-000068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01" name="Text Box 79">
          <a:extLst>
            <a:ext uri="{FF2B5EF4-FFF2-40B4-BE49-F238E27FC236}">
              <a16:creationId xmlns="" xmlns:a16="http://schemas.microsoft.com/office/drawing/2014/main" id="{00000000-0008-0000-0500-000069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02" name="Text Box 78">
          <a:extLst>
            <a:ext uri="{FF2B5EF4-FFF2-40B4-BE49-F238E27FC236}">
              <a16:creationId xmlns="" xmlns:a16="http://schemas.microsoft.com/office/drawing/2014/main" id="{00000000-0008-0000-0500-00006A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03" name="Text Box 79">
          <a:extLst>
            <a:ext uri="{FF2B5EF4-FFF2-40B4-BE49-F238E27FC236}">
              <a16:creationId xmlns="" xmlns:a16="http://schemas.microsoft.com/office/drawing/2014/main" id="{00000000-0008-0000-0500-00006B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04" name="Text Box 78">
          <a:extLst>
            <a:ext uri="{FF2B5EF4-FFF2-40B4-BE49-F238E27FC236}">
              <a16:creationId xmlns="" xmlns:a16="http://schemas.microsoft.com/office/drawing/2014/main" id="{00000000-0008-0000-0500-00006C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05" name="Text Box 79">
          <a:extLst>
            <a:ext uri="{FF2B5EF4-FFF2-40B4-BE49-F238E27FC236}">
              <a16:creationId xmlns="" xmlns:a16="http://schemas.microsoft.com/office/drawing/2014/main" id="{00000000-0008-0000-0500-00006D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06" name="Text Box 78">
          <a:extLst>
            <a:ext uri="{FF2B5EF4-FFF2-40B4-BE49-F238E27FC236}">
              <a16:creationId xmlns="" xmlns:a16="http://schemas.microsoft.com/office/drawing/2014/main" id="{00000000-0008-0000-0500-00006E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07" name="Text Box 79">
          <a:extLst>
            <a:ext uri="{FF2B5EF4-FFF2-40B4-BE49-F238E27FC236}">
              <a16:creationId xmlns="" xmlns:a16="http://schemas.microsoft.com/office/drawing/2014/main" id="{00000000-0008-0000-0500-00006F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08" name="Text Box 78">
          <a:extLst>
            <a:ext uri="{FF2B5EF4-FFF2-40B4-BE49-F238E27FC236}">
              <a16:creationId xmlns="" xmlns:a16="http://schemas.microsoft.com/office/drawing/2014/main" id="{00000000-0008-0000-0500-000070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09" name="Text Box 79">
          <a:extLst>
            <a:ext uri="{FF2B5EF4-FFF2-40B4-BE49-F238E27FC236}">
              <a16:creationId xmlns="" xmlns:a16="http://schemas.microsoft.com/office/drawing/2014/main" id="{00000000-0008-0000-0500-000071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10" name="Text Box 78">
          <a:extLst>
            <a:ext uri="{FF2B5EF4-FFF2-40B4-BE49-F238E27FC236}">
              <a16:creationId xmlns="" xmlns:a16="http://schemas.microsoft.com/office/drawing/2014/main" id="{00000000-0008-0000-0500-000072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11" name="Text Box 79">
          <a:extLst>
            <a:ext uri="{FF2B5EF4-FFF2-40B4-BE49-F238E27FC236}">
              <a16:creationId xmlns="" xmlns:a16="http://schemas.microsoft.com/office/drawing/2014/main" id="{00000000-0008-0000-0500-000073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12" name="Text Box 78">
          <a:extLst>
            <a:ext uri="{FF2B5EF4-FFF2-40B4-BE49-F238E27FC236}">
              <a16:creationId xmlns="" xmlns:a16="http://schemas.microsoft.com/office/drawing/2014/main" id="{00000000-0008-0000-0500-000074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13" name="Text Box 79">
          <a:extLst>
            <a:ext uri="{FF2B5EF4-FFF2-40B4-BE49-F238E27FC236}">
              <a16:creationId xmlns="" xmlns:a16="http://schemas.microsoft.com/office/drawing/2014/main" id="{00000000-0008-0000-0500-000075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14" name="Text Box 78">
          <a:extLst>
            <a:ext uri="{FF2B5EF4-FFF2-40B4-BE49-F238E27FC236}">
              <a16:creationId xmlns="" xmlns:a16="http://schemas.microsoft.com/office/drawing/2014/main" id="{00000000-0008-0000-0500-000076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15" name="Text Box 79">
          <a:extLst>
            <a:ext uri="{FF2B5EF4-FFF2-40B4-BE49-F238E27FC236}">
              <a16:creationId xmlns="" xmlns:a16="http://schemas.microsoft.com/office/drawing/2014/main" id="{00000000-0008-0000-0500-000077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16" name="Text Box 78">
          <a:extLst>
            <a:ext uri="{FF2B5EF4-FFF2-40B4-BE49-F238E27FC236}">
              <a16:creationId xmlns="" xmlns:a16="http://schemas.microsoft.com/office/drawing/2014/main" id="{00000000-0008-0000-0500-000078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17" name="Text Box 79">
          <a:extLst>
            <a:ext uri="{FF2B5EF4-FFF2-40B4-BE49-F238E27FC236}">
              <a16:creationId xmlns="" xmlns:a16="http://schemas.microsoft.com/office/drawing/2014/main" id="{00000000-0008-0000-0500-000079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18" name="Text Box 78">
          <a:extLst>
            <a:ext uri="{FF2B5EF4-FFF2-40B4-BE49-F238E27FC236}">
              <a16:creationId xmlns="" xmlns:a16="http://schemas.microsoft.com/office/drawing/2014/main" id="{00000000-0008-0000-0500-00007A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19" name="Text Box 79">
          <a:extLst>
            <a:ext uri="{FF2B5EF4-FFF2-40B4-BE49-F238E27FC236}">
              <a16:creationId xmlns="" xmlns:a16="http://schemas.microsoft.com/office/drawing/2014/main" id="{00000000-0008-0000-0500-00007B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20" name="Text Box 78">
          <a:extLst>
            <a:ext uri="{FF2B5EF4-FFF2-40B4-BE49-F238E27FC236}">
              <a16:creationId xmlns="" xmlns:a16="http://schemas.microsoft.com/office/drawing/2014/main" id="{00000000-0008-0000-0500-00007C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21" name="Text Box 79">
          <a:extLst>
            <a:ext uri="{FF2B5EF4-FFF2-40B4-BE49-F238E27FC236}">
              <a16:creationId xmlns="" xmlns:a16="http://schemas.microsoft.com/office/drawing/2014/main" id="{00000000-0008-0000-0500-00007D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22" name="Text Box 78">
          <a:extLst>
            <a:ext uri="{FF2B5EF4-FFF2-40B4-BE49-F238E27FC236}">
              <a16:creationId xmlns="" xmlns:a16="http://schemas.microsoft.com/office/drawing/2014/main" id="{00000000-0008-0000-0500-00007E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23" name="Text Box 79">
          <a:extLst>
            <a:ext uri="{FF2B5EF4-FFF2-40B4-BE49-F238E27FC236}">
              <a16:creationId xmlns="" xmlns:a16="http://schemas.microsoft.com/office/drawing/2014/main" id="{00000000-0008-0000-0500-00007F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24" name="Text Box 78">
          <a:extLst>
            <a:ext uri="{FF2B5EF4-FFF2-40B4-BE49-F238E27FC236}">
              <a16:creationId xmlns="" xmlns:a16="http://schemas.microsoft.com/office/drawing/2014/main" id="{00000000-0008-0000-0500-000080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25" name="Text Box 79">
          <a:extLst>
            <a:ext uri="{FF2B5EF4-FFF2-40B4-BE49-F238E27FC236}">
              <a16:creationId xmlns="" xmlns:a16="http://schemas.microsoft.com/office/drawing/2014/main" id="{00000000-0008-0000-0500-000081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26" name="Text Box 78">
          <a:extLst>
            <a:ext uri="{FF2B5EF4-FFF2-40B4-BE49-F238E27FC236}">
              <a16:creationId xmlns="" xmlns:a16="http://schemas.microsoft.com/office/drawing/2014/main" id="{00000000-0008-0000-0500-000082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27" name="Text Box 79">
          <a:extLst>
            <a:ext uri="{FF2B5EF4-FFF2-40B4-BE49-F238E27FC236}">
              <a16:creationId xmlns="" xmlns:a16="http://schemas.microsoft.com/office/drawing/2014/main" id="{00000000-0008-0000-0500-000083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28" name="Text Box 78">
          <a:extLst>
            <a:ext uri="{FF2B5EF4-FFF2-40B4-BE49-F238E27FC236}">
              <a16:creationId xmlns="" xmlns:a16="http://schemas.microsoft.com/office/drawing/2014/main" id="{00000000-0008-0000-0500-000084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29" name="Text Box 79">
          <a:extLst>
            <a:ext uri="{FF2B5EF4-FFF2-40B4-BE49-F238E27FC236}">
              <a16:creationId xmlns="" xmlns:a16="http://schemas.microsoft.com/office/drawing/2014/main" id="{00000000-0008-0000-0500-000085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30" name="Text Box 78">
          <a:extLst>
            <a:ext uri="{FF2B5EF4-FFF2-40B4-BE49-F238E27FC236}">
              <a16:creationId xmlns="" xmlns:a16="http://schemas.microsoft.com/office/drawing/2014/main" id="{00000000-0008-0000-0500-000086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31" name="Text Box 79">
          <a:extLst>
            <a:ext uri="{FF2B5EF4-FFF2-40B4-BE49-F238E27FC236}">
              <a16:creationId xmlns="" xmlns:a16="http://schemas.microsoft.com/office/drawing/2014/main" id="{00000000-0008-0000-0500-000087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32" name="Text Box 78">
          <a:extLst>
            <a:ext uri="{FF2B5EF4-FFF2-40B4-BE49-F238E27FC236}">
              <a16:creationId xmlns="" xmlns:a16="http://schemas.microsoft.com/office/drawing/2014/main" id="{00000000-0008-0000-0500-000088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33" name="Text Box 79">
          <a:extLst>
            <a:ext uri="{FF2B5EF4-FFF2-40B4-BE49-F238E27FC236}">
              <a16:creationId xmlns="" xmlns:a16="http://schemas.microsoft.com/office/drawing/2014/main" id="{00000000-0008-0000-0500-000089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34" name="Text Box 78">
          <a:extLst>
            <a:ext uri="{FF2B5EF4-FFF2-40B4-BE49-F238E27FC236}">
              <a16:creationId xmlns="" xmlns:a16="http://schemas.microsoft.com/office/drawing/2014/main" id="{00000000-0008-0000-0500-00008A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35" name="Text Box 79">
          <a:extLst>
            <a:ext uri="{FF2B5EF4-FFF2-40B4-BE49-F238E27FC236}">
              <a16:creationId xmlns="" xmlns:a16="http://schemas.microsoft.com/office/drawing/2014/main" id="{00000000-0008-0000-0500-00008B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36" name="Text Box 78">
          <a:extLst>
            <a:ext uri="{FF2B5EF4-FFF2-40B4-BE49-F238E27FC236}">
              <a16:creationId xmlns="" xmlns:a16="http://schemas.microsoft.com/office/drawing/2014/main" id="{00000000-0008-0000-0500-00008C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37" name="Text Box 79">
          <a:extLst>
            <a:ext uri="{FF2B5EF4-FFF2-40B4-BE49-F238E27FC236}">
              <a16:creationId xmlns="" xmlns:a16="http://schemas.microsoft.com/office/drawing/2014/main" id="{00000000-0008-0000-0500-00008D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38" name="Text Box 78">
          <a:extLst>
            <a:ext uri="{FF2B5EF4-FFF2-40B4-BE49-F238E27FC236}">
              <a16:creationId xmlns="" xmlns:a16="http://schemas.microsoft.com/office/drawing/2014/main" id="{00000000-0008-0000-0500-00008E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39" name="Text Box 79">
          <a:extLst>
            <a:ext uri="{FF2B5EF4-FFF2-40B4-BE49-F238E27FC236}">
              <a16:creationId xmlns="" xmlns:a16="http://schemas.microsoft.com/office/drawing/2014/main" id="{00000000-0008-0000-0500-00008F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40" name="Text Box 78">
          <a:extLst>
            <a:ext uri="{FF2B5EF4-FFF2-40B4-BE49-F238E27FC236}">
              <a16:creationId xmlns="" xmlns:a16="http://schemas.microsoft.com/office/drawing/2014/main" id="{00000000-0008-0000-0500-000090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41" name="Text Box 79">
          <a:extLst>
            <a:ext uri="{FF2B5EF4-FFF2-40B4-BE49-F238E27FC236}">
              <a16:creationId xmlns="" xmlns:a16="http://schemas.microsoft.com/office/drawing/2014/main" id="{00000000-0008-0000-0500-000091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42" name="Text Box 78">
          <a:extLst>
            <a:ext uri="{FF2B5EF4-FFF2-40B4-BE49-F238E27FC236}">
              <a16:creationId xmlns="" xmlns:a16="http://schemas.microsoft.com/office/drawing/2014/main" id="{00000000-0008-0000-0500-000092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43" name="Text Box 79">
          <a:extLst>
            <a:ext uri="{FF2B5EF4-FFF2-40B4-BE49-F238E27FC236}">
              <a16:creationId xmlns="" xmlns:a16="http://schemas.microsoft.com/office/drawing/2014/main" id="{00000000-0008-0000-0500-000093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44" name="Text Box 78">
          <a:extLst>
            <a:ext uri="{FF2B5EF4-FFF2-40B4-BE49-F238E27FC236}">
              <a16:creationId xmlns="" xmlns:a16="http://schemas.microsoft.com/office/drawing/2014/main" id="{00000000-0008-0000-0500-000094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45" name="Text Box 79">
          <a:extLst>
            <a:ext uri="{FF2B5EF4-FFF2-40B4-BE49-F238E27FC236}">
              <a16:creationId xmlns="" xmlns:a16="http://schemas.microsoft.com/office/drawing/2014/main" id="{00000000-0008-0000-0500-000095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46" name="Text Box 78">
          <a:extLst>
            <a:ext uri="{FF2B5EF4-FFF2-40B4-BE49-F238E27FC236}">
              <a16:creationId xmlns="" xmlns:a16="http://schemas.microsoft.com/office/drawing/2014/main" id="{00000000-0008-0000-0500-000096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47" name="Text Box 79">
          <a:extLst>
            <a:ext uri="{FF2B5EF4-FFF2-40B4-BE49-F238E27FC236}">
              <a16:creationId xmlns="" xmlns:a16="http://schemas.microsoft.com/office/drawing/2014/main" id="{00000000-0008-0000-0500-000097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48" name="Text Box 78">
          <a:extLst>
            <a:ext uri="{FF2B5EF4-FFF2-40B4-BE49-F238E27FC236}">
              <a16:creationId xmlns="" xmlns:a16="http://schemas.microsoft.com/office/drawing/2014/main" id="{00000000-0008-0000-0500-000098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49" name="Text Box 79">
          <a:extLst>
            <a:ext uri="{FF2B5EF4-FFF2-40B4-BE49-F238E27FC236}">
              <a16:creationId xmlns="" xmlns:a16="http://schemas.microsoft.com/office/drawing/2014/main" id="{00000000-0008-0000-0500-000099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50" name="Text Box 78">
          <a:extLst>
            <a:ext uri="{FF2B5EF4-FFF2-40B4-BE49-F238E27FC236}">
              <a16:creationId xmlns="" xmlns:a16="http://schemas.microsoft.com/office/drawing/2014/main" id="{00000000-0008-0000-0500-00009A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51" name="Text Box 79">
          <a:extLst>
            <a:ext uri="{FF2B5EF4-FFF2-40B4-BE49-F238E27FC236}">
              <a16:creationId xmlns="" xmlns:a16="http://schemas.microsoft.com/office/drawing/2014/main" id="{00000000-0008-0000-0500-00009B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52" name="Text Box 78">
          <a:extLst>
            <a:ext uri="{FF2B5EF4-FFF2-40B4-BE49-F238E27FC236}">
              <a16:creationId xmlns="" xmlns:a16="http://schemas.microsoft.com/office/drawing/2014/main" id="{00000000-0008-0000-0500-00009C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53" name="Text Box 79">
          <a:extLst>
            <a:ext uri="{FF2B5EF4-FFF2-40B4-BE49-F238E27FC236}">
              <a16:creationId xmlns="" xmlns:a16="http://schemas.microsoft.com/office/drawing/2014/main" id="{00000000-0008-0000-0500-00009D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54" name="Text Box 78">
          <a:extLst>
            <a:ext uri="{FF2B5EF4-FFF2-40B4-BE49-F238E27FC236}">
              <a16:creationId xmlns="" xmlns:a16="http://schemas.microsoft.com/office/drawing/2014/main" id="{00000000-0008-0000-0500-00009E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55" name="Text Box 79">
          <a:extLst>
            <a:ext uri="{FF2B5EF4-FFF2-40B4-BE49-F238E27FC236}">
              <a16:creationId xmlns="" xmlns:a16="http://schemas.microsoft.com/office/drawing/2014/main" id="{00000000-0008-0000-0500-00009F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56" name="Text Box 78">
          <a:extLst>
            <a:ext uri="{FF2B5EF4-FFF2-40B4-BE49-F238E27FC236}">
              <a16:creationId xmlns="" xmlns:a16="http://schemas.microsoft.com/office/drawing/2014/main" id="{00000000-0008-0000-0500-0000A0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57" name="Text Box 79">
          <a:extLst>
            <a:ext uri="{FF2B5EF4-FFF2-40B4-BE49-F238E27FC236}">
              <a16:creationId xmlns="" xmlns:a16="http://schemas.microsoft.com/office/drawing/2014/main" id="{00000000-0008-0000-0500-0000A1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58" name="Text Box 78">
          <a:extLst>
            <a:ext uri="{FF2B5EF4-FFF2-40B4-BE49-F238E27FC236}">
              <a16:creationId xmlns="" xmlns:a16="http://schemas.microsoft.com/office/drawing/2014/main" id="{00000000-0008-0000-0500-0000A2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59" name="Text Box 79">
          <a:extLst>
            <a:ext uri="{FF2B5EF4-FFF2-40B4-BE49-F238E27FC236}">
              <a16:creationId xmlns="" xmlns:a16="http://schemas.microsoft.com/office/drawing/2014/main" id="{00000000-0008-0000-0500-0000A3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60" name="Text Box 78">
          <a:extLst>
            <a:ext uri="{FF2B5EF4-FFF2-40B4-BE49-F238E27FC236}">
              <a16:creationId xmlns="" xmlns:a16="http://schemas.microsoft.com/office/drawing/2014/main" id="{00000000-0008-0000-0500-0000A4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61" name="Text Box 79">
          <a:extLst>
            <a:ext uri="{FF2B5EF4-FFF2-40B4-BE49-F238E27FC236}">
              <a16:creationId xmlns="" xmlns:a16="http://schemas.microsoft.com/office/drawing/2014/main" id="{00000000-0008-0000-0500-0000A5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62" name="Text Box 78">
          <a:extLst>
            <a:ext uri="{FF2B5EF4-FFF2-40B4-BE49-F238E27FC236}">
              <a16:creationId xmlns="" xmlns:a16="http://schemas.microsoft.com/office/drawing/2014/main" id="{00000000-0008-0000-0500-0000A6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63" name="Text Box 79">
          <a:extLst>
            <a:ext uri="{FF2B5EF4-FFF2-40B4-BE49-F238E27FC236}">
              <a16:creationId xmlns="" xmlns:a16="http://schemas.microsoft.com/office/drawing/2014/main" id="{00000000-0008-0000-0500-0000A7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64" name="Text Box 78">
          <a:extLst>
            <a:ext uri="{FF2B5EF4-FFF2-40B4-BE49-F238E27FC236}">
              <a16:creationId xmlns="" xmlns:a16="http://schemas.microsoft.com/office/drawing/2014/main" id="{00000000-0008-0000-0500-0000A8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65" name="Text Box 79">
          <a:extLst>
            <a:ext uri="{FF2B5EF4-FFF2-40B4-BE49-F238E27FC236}">
              <a16:creationId xmlns="" xmlns:a16="http://schemas.microsoft.com/office/drawing/2014/main" id="{00000000-0008-0000-0500-0000A9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66" name="Text Box 78">
          <a:extLst>
            <a:ext uri="{FF2B5EF4-FFF2-40B4-BE49-F238E27FC236}">
              <a16:creationId xmlns="" xmlns:a16="http://schemas.microsoft.com/office/drawing/2014/main" id="{00000000-0008-0000-0500-0000AA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67" name="Text Box 79">
          <a:extLst>
            <a:ext uri="{FF2B5EF4-FFF2-40B4-BE49-F238E27FC236}">
              <a16:creationId xmlns="" xmlns:a16="http://schemas.microsoft.com/office/drawing/2014/main" id="{00000000-0008-0000-0500-0000AB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68" name="Text Box 78">
          <a:extLst>
            <a:ext uri="{FF2B5EF4-FFF2-40B4-BE49-F238E27FC236}">
              <a16:creationId xmlns="" xmlns:a16="http://schemas.microsoft.com/office/drawing/2014/main" id="{00000000-0008-0000-0500-0000AC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69" name="Text Box 79">
          <a:extLst>
            <a:ext uri="{FF2B5EF4-FFF2-40B4-BE49-F238E27FC236}">
              <a16:creationId xmlns="" xmlns:a16="http://schemas.microsoft.com/office/drawing/2014/main" id="{00000000-0008-0000-0500-0000AD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70" name="Text Box 78">
          <a:extLst>
            <a:ext uri="{FF2B5EF4-FFF2-40B4-BE49-F238E27FC236}">
              <a16:creationId xmlns="" xmlns:a16="http://schemas.microsoft.com/office/drawing/2014/main" id="{00000000-0008-0000-0500-0000AE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71" name="Text Box 79">
          <a:extLst>
            <a:ext uri="{FF2B5EF4-FFF2-40B4-BE49-F238E27FC236}">
              <a16:creationId xmlns="" xmlns:a16="http://schemas.microsoft.com/office/drawing/2014/main" id="{00000000-0008-0000-0500-0000AF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72" name="Text Box 78">
          <a:extLst>
            <a:ext uri="{FF2B5EF4-FFF2-40B4-BE49-F238E27FC236}">
              <a16:creationId xmlns="" xmlns:a16="http://schemas.microsoft.com/office/drawing/2014/main" id="{00000000-0008-0000-0500-0000B0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73" name="Text Box 79">
          <a:extLst>
            <a:ext uri="{FF2B5EF4-FFF2-40B4-BE49-F238E27FC236}">
              <a16:creationId xmlns="" xmlns:a16="http://schemas.microsoft.com/office/drawing/2014/main" id="{00000000-0008-0000-0500-0000B1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74" name="Text Box 78">
          <a:extLst>
            <a:ext uri="{FF2B5EF4-FFF2-40B4-BE49-F238E27FC236}">
              <a16:creationId xmlns="" xmlns:a16="http://schemas.microsoft.com/office/drawing/2014/main" id="{00000000-0008-0000-0500-0000B2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75" name="Text Box 79">
          <a:extLst>
            <a:ext uri="{FF2B5EF4-FFF2-40B4-BE49-F238E27FC236}">
              <a16:creationId xmlns="" xmlns:a16="http://schemas.microsoft.com/office/drawing/2014/main" id="{00000000-0008-0000-0500-0000B3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76" name="Text Box 78">
          <a:extLst>
            <a:ext uri="{FF2B5EF4-FFF2-40B4-BE49-F238E27FC236}">
              <a16:creationId xmlns="" xmlns:a16="http://schemas.microsoft.com/office/drawing/2014/main" id="{00000000-0008-0000-0500-0000B4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77" name="Text Box 79">
          <a:extLst>
            <a:ext uri="{FF2B5EF4-FFF2-40B4-BE49-F238E27FC236}">
              <a16:creationId xmlns="" xmlns:a16="http://schemas.microsoft.com/office/drawing/2014/main" id="{00000000-0008-0000-0500-0000B5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78" name="Text Box 78">
          <a:extLst>
            <a:ext uri="{FF2B5EF4-FFF2-40B4-BE49-F238E27FC236}">
              <a16:creationId xmlns="" xmlns:a16="http://schemas.microsoft.com/office/drawing/2014/main" id="{00000000-0008-0000-0500-0000B6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79" name="Text Box 79">
          <a:extLst>
            <a:ext uri="{FF2B5EF4-FFF2-40B4-BE49-F238E27FC236}">
              <a16:creationId xmlns="" xmlns:a16="http://schemas.microsoft.com/office/drawing/2014/main" id="{00000000-0008-0000-0500-0000B7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80" name="Text Box 78">
          <a:extLst>
            <a:ext uri="{FF2B5EF4-FFF2-40B4-BE49-F238E27FC236}">
              <a16:creationId xmlns="" xmlns:a16="http://schemas.microsoft.com/office/drawing/2014/main" id="{00000000-0008-0000-0500-0000B8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81" name="Text Box 79">
          <a:extLst>
            <a:ext uri="{FF2B5EF4-FFF2-40B4-BE49-F238E27FC236}">
              <a16:creationId xmlns="" xmlns:a16="http://schemas.microsoft.com/office/drawing/2014/main" id="{00000000-0008-0000-0500-0000B9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82" name="Text Box 78">
          <a:extLst>
            <a:ext uri="{FF2B5EF4-FFF2-40B4-BE49-F238E27FC236}">
              <a16:creationId xmlns="" xmlns:a16="http://schemas.microsoft.com/office/drawing/2014/main" id="{00000000-0008-0000-0500-0000BA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83" name="Text Box 79">
          <a:extLst>
            <a:ext uri="{FF2B5EF4-FFF2-40B4-BE49-F238E27FC236}">
              <a16:creationId xmlns="" xmlns:a16="http://schemas.microsoft.com/office/drawing/2014/main" id="{00000000-0008-0000-0500-0000BB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84" name="Text Box 78">
          <a:extLst>
            <a:ext uri="{FF2B5EF4-FFF2-40B4-BE49-F238E27FC236}">
              <a16:creationId xmlns="" xmlns:a16="http://schemas.microsoft.com/office/drawing/2014/main" id="{00000000-0008-0000-0500-0000BC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85" name="Text Box 79">
          <a:extLst>
            <a:ext uri="{FF2B5EF4-FFF2-40B4-BE49-F238E27FC236}">
              <a16:creationId xmlns="" xmlns:a16="http://schemas.microsoft.com/office/drawing/2014/main" id="{00000000-0008-0000-0500-0000BD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86" name="Text Box 78">
          <a:extLst>
            <a:ext uri="{FF2B5EF4-FFF2-40B4-BE49-F238E27FC236}">
              <a16:creationId xmlns="" xmlns:a16="http://schemas.microsoft.com/office/drawing/2014/main" id="{00000000-0008-0000-0500-0000BE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87" name="Text Box 79">
          <a:extLst>
            <a:ext uri="{FF2B5EF4-FFF2-40B4-BE49-F238E27FC236}">
              <a16:creationId xmlns="" xmlns:a16="http://schemas.microsoft.com/office/drawing/2014/main" id="{00000000-0008-0000-0500-0000BF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88" name="Text Box 78">
          <a:extLst>
            <a:ext uri="{FF2B5EF4-FFF2-40B4-BE49-F238E27FC236}">
              <a16:creationId xmlns="" xmlns:a16="http://schemas.microsoft.com/office/drawing/2014/main" id="{00000000-0008-0000-0500-0000C0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89" name="Text Box 79">
          <a:extLst>
            <a:ext uri="{FF2B5EF4-FFF2-40B4-BE49-F238E27FC236}">
              <a16:creationId xmlns="" xmlns:a16="http://schemas.microsoft.com/office/drawing/2014/main" id="{00000000-0008-0000-0500-0000C1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90" name="Text Box 78">
          <a:extLst>
            <a:ext uri="{FF2B5EF4-FFF2-40B4-BE49-F238E27FC236}">
              <a16:creationId xmlns="" xmlns:a16="http://schemas.microsoft.com/office/drawing/2014/main" id="{00000000-0008-0000-0500-0000C2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91" name="Text Box 79">
          <a:extLst>
            <a:ext uri="{FF2B5EF4-FFF2-40B4-BE49-F238E27FC236}">
              <a16:creationId xmlns="" xmlns:a16="http://schemas.microsoft.com/office/drawing/2014/main" id="{00000000-0008-0000-0500-0000C3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92" name="Text Box 78">
          <a:extLst>
            <a:ext uri="{FF2B5EF4-FFF2-40B4-BE49-F238E27FC236}">
              <a16:creationId xmlns="" xmlns:a16="http://schemas.microsoft.com/office/drawing/2014/main" id="{00000000-0008-0000-0500-0000C4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93" name="Text Box 79">
          <a:extLst>
            <a:ext uri="{FF2B5EF4-FFF2-40B4-BE49-F238E27FC236}">
              <a16:creationId xmlns="" xmlns:a16="http://schemas.microsoft.com/office/drawing/2014/main" id="{00000000-0008-0000-0500-0000C5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94" name="Text Box 78">
          <a:extLst>
            <a:ext uri="{FF2B5EF4-FFF2-40B4-BE49-F238E27FC236}">
              <a16:creationId xmlns="" xmlns:a16="http://schemas.microsoft.com/office/drawing/2014/main" id="{00000000-0008-0000-0500-0000C6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95" name="Text Box 79">
          <a:extLst>
            <a:ext uri="{FF2B5EF4-FFF2-40B4-BE49-F238E27FC236}">
              <a16:creationId xmlns="" xmlns:a16="http://schemas.microsoft.com/office/drawing/2014/main" id="{00000000-0008-0000-0500-0000C7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96" name="Text Box 78">
          <a:extLst>
            <a:ext uri="{FF2B5EF4-FFF2-40B4-BE49-F238E27FC236}">
              <a16:creationId xmlns="" xmlns:a16="http://schemas.microsoft.com/office/drawing/2014/main" id="{00000000-0008-0000-0500-0000C8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97" name="Text Box 79">
          <a:extLst>
            <a:ext uri="{FF2B5EF4-FFF2-40B4-BE49-F238E27FC236}">
              <a16:creationId xmlns="" xmlns:a16="http://schemas.microsoft.com/office/drawing/2014/main" id="{00000000-0008-0000-0500-0000C9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98" name="Text Box 78">
          <a:extLst>
            <a:ext uri="{FF2B5EF4-FFF2-40B4-BE49-F238E27FC236}">
              <a16:creationId xmlns="" xmlns:a16="http://schemas.microsoft.com/office/drawing/2014/main" id="{00000000-0008-0000-0500-0000CA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299" name="Text Box 79">
          <a:extLst>
            <a:ext uri="{FF2B5EF4-FFF2-40B4-BE49-F238E27FC236}">
              <a16:creationId xmlns="" xmlns:a16="http://schemas.microsoft.com/office/drawing/2014/main" id="{00000000-0008-0000-0500-0000CB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00" name="Text Box 78">
          <a:extLst>
            <a:ext uri="{FF2B5EF4-FFF2-40B4-BE49-F238E27FC236}">
              <a16:creationId xmlns="" xmlns:a16="http://schemas.microsoft.com/office/drawing/2014/main" id="{00000000-0008-0000-0500-0000CC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01" name="Text Box 79">
          <a:extLst>
            <a:ext uri="{FF2B5EF4-FFF2-40B4-BE49-F238E27FC236}">
              <a16:creationId xmlns="" xmlns:a16="http://schemas.microsoft.com/office/drawing/2014/main" id="{00000000-0008-0000-0500-0000CD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02" name="Text Box 78">
          <a:extLst>
            <a:ext uri="{FF2B5EF4-FFF2-40B4-BE49-F238E27FC236}">
              <a16:creationId xmlns="" xmlns:a16="http://schemas.microsoft.com/office/drawing/2014/main" id="{00000000-0008-0000-0500-0000CE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03" name="Text Box 79">
          <a:extLst>
            <a:ext uri="{FF2B5EF4-FFF2-40B4-BE49-F238E27FC236}">
              <a16:creationId xmlns="" xmlns:a16="http://schemas.microsoft.com/office/drawing/2014/main" id="{00000000-0008-0000-0500-0000CF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04" name="Text Box 78">
          <a:extLst>
            <a:ext uri="{FF2B5EF4-FFF2-40B4-BE49-F238E27FC236}">
              <a16:creationId xmlns="" xmlns:a16="http://schemas.microsoft.com/office/drawing/2014/main" id="{00000000-0008-0000-0500-0000D0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05" name="Text Box 79">
          <a:extLst>
            <a:ext uri="{FF2B5EF4-FFF2-40B4-BE49-F238E27FC236}">
              <a16:creationId xmlns="" xmlns:a16="http://schemas.microsoft.com/office/drawing/2014/main" id="{00000000-0008-0000-0500-0000D1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06" name="Text Box 78">
          <a:extLst>
            <a:ext uri="{FF2B5EF4-FFF2-40B4-BE49-F238E27FC236}">
              <a16:creationId xmlns="" xmlns:a16="http://schemas.microsoft.com/office/drawing/2014/main" id="{00000000-0008-0000-0500-0000D2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07" name="Text Box 79">
          <a:extLst>
            <a:ext uri="{FF2B5EF4-FFF2-40B4-BE49-F238E27FC236}">
              <a16:creationId xmlns="" xmlns:a16="http://schemas.microsoft.com/office/drawing/2014/main" id="{00000000-0008-0000-0500-0000D3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08" name="Text Box 78">
          <a:extLst>
            <a:ext uri="{FF2B5EF4-FFF2-40B4-BE49-F238E27FC236}">
              <a16:creationId xmlns="" xmlns:a16="http://schemas.microsoft.com/office/drawing/2014/main" id="{00000000-0008-0000-0500-0000D4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09" name="Text Box 79">
          <a:extLst>
            <a:ext uri="{FF2B5EF4-FFF2-40B4-BE49-F238E27FC236}">
              <a16:creationId xmlns="" xmlns:a16="http://schemas.microsoft.com/office/drawing/2014/main" id="{00000000-0008-0000-0500-0000D5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10" name="Text Box 78">
          <a:extLst>
            <a:ext uri="{FF2B5EF4-FFF2-40B4-BE49-F238E27FC236}">
              <a16:creationId xmlns="" xmlns:a16="http://schemas.microsoft.com/office/drawing/2014/main" id="{00000000-0008-0000-0500-0000D6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11" name="Text Box 79">
          <a:extLst>
            <a:ext uri="{FF2B5EF4-FFF2-40B4-BE49-F238E27FC236}">
              <a16:creationId xmlns="" xmlns:a16="http://schemas.microsoft.com/office/drawing/2014/main" id="{00000000-0008-0000-0500-0000D7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12" name="Text Box 78">
          <a:extLst>
            <a:ext uri="{FF2B5EF4-FFF2-40B4-BE49-F238E27FC236}">
              <a16:creationId xmlns="" xmlns:a16="http://schemas.microsoft.com/office/drawing/2014/main" id="{00000000-0008-0000-0500-0000D8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13" name="Text Box 79">
          <a:extLst>
            <a:ext uri="{FF2B5EF4-FFF2-40B4-BE49-F238E27FC236}">
              <a16:creationId xmlns="" xmlns:a16="http://schemas.microsoft.com/office/drawing/2014/main" id="{00000000-0008-0000-0500-0000D9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14" name="Text Box 78">
          <a:extLst>
            <a:ext uri="{FF2B5EF4-FFF2-40B4-BE49-F238E27FC236}">
              <a16:creationId xmlns="" xmlns:a16="http://schemas.microsoft.com/office/drawing/2014/main" id="{00000000-0008-0000-0500-0000DA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15" name="Text Box 79">
          <a:extLst>
            <a:ext uri="{FF2B5EF4-FFF2-40B4-BE49-F238E27FC236}">
              <a16:creationId xmlns="" xmlns:a16="http://schemas.microsoft.com/office/drawing/2014/main" id="{00000000-0008-0000-0500-0000DB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16" name="Text Box 78">
          <a:extLst>
            <a:ext uri="{FF2B5EF4-FFF2-40B4-BE49-F238E27FC236}">
              <a16:creationId xmlns="" xmlns:a16="http://schemas.microsoft.com/office/drawing/2014/main" id="{00000000-0008-0000-0500-0000DC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17" name="Text Box 79">
          <a:extLst>
            <a:ext uri="{FF2B5EF4-FFF2-40B4-BE49-F238E27FC236}">
              <a16:creationId xmlns="" xmlns:a16="http://schemas.microsoft.com/office/drawing/2014/main" id="{00000000-0008-0000-0500-0000DD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18" name="Text Box 78">
          <a:extLst>
            <a:ext uri="{FF2B5EF4-FFF2-40B4-BE49-F238E27FC236}">
              <a16:creationId xmlns="" xmlns:a16="http://schemas.microsoft.com/office/drawing/2014/main" id="{00000000-0008-0000-0500-0000DE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19" name="Text Box 79">
          <a:extLst>
            <a:ext uri="{FF2B5EF4-FFF2-40B4-BE49-F238E27FC236}">
              <a16:creationId xmlns="" xmlns:a16="http://schemas.microsoft.com/office/drawing/2014/main" id="{00000000-0008-0000-0500-0000DF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20" name="Text Box 78">
          <a:extLst>
            <a:ext uri="{FF2B5EF4-FFF2-40B4-BE49-F238E27FC236}">
              <a16:creationId xmlns="" xmlns:a16="http://schemas.microsoft.com/office/drawing/2014/main" id="{00000000-0008-0000-0500-0000E0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21" name="Text Box 79">
          <a:extLst>
            <a:ext uri="{FF2B5EF4-FFF2-40B4-BE49-F238E27FC236}">
              <a16:creationId xmlns="" xmlns:a16="http://schemas.microsoft.com/office/drawing/2014/main" id="{00000000-0008-0000-0500-0000E1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22" name="Text Box 78">
          <a:extLst>
            <a:ext uri="{FF2B5EF4-FFF2-40B4-BE49-F238E27FC236}">
              <a16:creationId xmlns="" xmlns:a16="http://schemas.microsoft.com/office/drawing/2014/main" id="{00000000-0008-0000-0500-0000E2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23" name="Text Box 79">
          <a:extLst>
            <a:ext uri="{FF2B5EF4-FFF2-40B4-BE49-F238E27FC236}">
              <a16:creationId xmlns="" xmlns:a16="http://schemas.microsoft.com/office/drawing/2014/main" id="{00000000-0008-0000-0500-0000E3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24" name="Text Box 78">
          <a:extLst>
            <a:ext uri="{FF2B5EF4-FFF2-40B4-BE49-F238E27FC236}">
              <a16:creationId xmlns="" xmlns:a16="http://schemas.microsoft.com/office/drawing/2014/main" id="{00000000-0008-0000-0500-0000E4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25" name="Text Box 79">
          <a:extLst>
            <a:ext uri="{FF2B5EF4-FFF2-40B4-BE49-F238E27FC236}">
              <a16:creationId xmlns="" xmlns:a16="http://schemas.microsoft.com/office/drawing/2014/main" id="{00000000-0008-0000-0500-0000E5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26" name="Text Box 78">
          <a:extLst>
            <a:ext uri="{FF2B5EF4-FFF2-40B4-BE49-F238E27FC236}">
              <a16:creationId xmlns="" xmlns:a16="http://schemas.microsoft.com/office/drawing/2014/main" id="{00000000-0008-0000-0500-0000E6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27" name="Text Box 79">
          <a:extLst>
            <a:ext uri="{FF2B5EF4-FFF2-40B4-BE49-F238E27FC236}">
              <a16:creationId xmlns="" xmlns:a16="http://schemas.microsoft.com/office/drawing/2014/main" id="{00000000-0008-0000-0500-0000E7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28" name="Text Box 78">
          <a:extLst>
            <a:ext uri="{FF2B5EF4-FFF2-40B4-BE49-F238E27FC236}">
              <a16:creationId xmlns="" xmlns:a16="http://schemas.microsoft.com/office/drawing/2014/main" id="{00000000-0008-0000-0500-0000E8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29" name="Text Box 79">
          <a:extLst>
            <a:ext uri="{FF2B5EF4-FFF2-40B4-BE49-F238E27FC236}">
              <a16:creationId xmlns="" xmlns:a16="http://schemas.microsoft.com/office/drawing/2014/main" id="{00000000-0008-0000-0500-0000E9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30" name="Text Box 78">
          <a:extLst>
            <a:ext uri="{FF2B5EF4-FFF2-40B4-BE49-F238E27FC236}">
              <a16:creationId xmlns="" xmlns:a16="http://schemas.microsoft.com/office/drawing/2014/main" id="{00000000-0008-0000-0500-0000EA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31" name="Text Box 79">
          <a:extLst>
            <a:ext uri="{FF2B5EF4-FFF2-40B4-BE49-F238E27FC236}">
              <a16:creationId xmlns="" xmlns:a16="http://schemas.microsoft.com/office/drawing/2014/main" id="{00000000-0008-0000-0500-0000EB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32" name="Text Box 78">
          <a:extLst>
            <a:ext uri="{FF2B5EF4-FFF2-40B4-BE49-F238E27FC236}">
              <a16:creationId xmlns="" xmlns:a16="http://schemas.microsoft.com/office/drawing/2014/main" id="{00000000-0008-0000-0500-0000EC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33" name="Text Box 79">
          <a:extLst>
            <a:ext uri="{FF2B5EF4-FFF2-40B4-BE49-F238E27FC236}">
              <a16:creationId xmlns="" xmlns:a16="http://schemas.microsoft.com/office/drawing/2014/main" id="{00000000-0008-0000-0500-0000ED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34" name="Text Box 78">
          <a:extLst>
            <a:ext uri="{FF2B5EF4-FFF2-40B4-BE49-F238E27FC236}">
              <a16:creationId xmlns="" xmlns:a16="http://schemas.microsoft.com/office/drawing/2014/main" id="{00000000-0008-0000-0500-0000EE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35" name="Text Box 79">
          <a:extLst>
            <a:ext uri="{FF2B5EF4-FFF2-40B4-BE49-F238E27FC236}">
              <a16:creationId xmlns="" xmlns:a16="http://schemas.microsoft.com/office/drawing/2014/main" id="{00000000-0008-0000-0500-0000EF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36" name="Text Box 78">
          <a:extLst>
            <a:ext uri="{FF2B5EF4-FFF2-40B4-BE49-F238E27FC236}">
              <a16:creationId xmlns="" xmlns:a16="http://schemas.microsoft.com/office/drawing/2014/main" id="{00000000-0008-0000-0500-0000F0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37" name="Text Box 79">
          <a:extLst>
            <a:ext uri="{FF2B5EF4-FFF2-40B4-BE49-F238E27FC236}">
              <a16:creationId xmlns="" xmlns:a16="http://schemas.microsoft.com/office/drawing/2014/main" id="{00000000-0008-0000-0500-0000F1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38" name="Text Box 78">
          <a:extLst>
            <a:ext uri="{FF2B5EF4-FFF2-40B4-BE49-F238E27FC236}">
              <a16:creationId xmlns="" xmlns:a16="http://schemas.microsoft.com/office/drawing/2014/main" id="{00000000-0008-0000-0500-0000F2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39" name="Text Box 79">
          <a:extLst>
            <a:ext uri="{FF2B5EF4-FFF2-40B4-BE49-F238E27FC236}">
              <a16:creationId xmlns="" xmlns:a16="http://schemas.microsoft.com/office/drawing/2014/main" id="{00000000-0008-0000-0500-0000F3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40" name="Text Box 78">
          <a:extLst>
            <a:ext uri="{FF2B5EF4-FFF2-40B4-BE49-F238E27FC236}">
              <a16:creationId xmlns="" xmlns:a16="http://schemas.microsoft.com/office/drawing/2014/main" id="{00000000-0008-0000-0500-0000F4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41" name="Text Box 79">
          <a:extLst>
            <a:ext uri="{FF2B5EF4-FFF2-40B4-BE49-F238E27FC236}">
              <a16:creationId xmlns="" xmlns:a16="http://schemas.microsoft.com/office/drawing/2014/main" id="{00000000-0008-0000-0500-0000F5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42" name="Text Box 78">
          <a:extLst>
            <a:ext uri="{FF2B5EF4-FFF2-40B4-BE49-F238E27FC236}">
              <a16:creationId xmlns="" xmlns:a16="http://schemas.microsoft.com/office/drawing/2014/main" id="{00000000-0008-0000-0500-0000F6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43" name="Text Box 79">
          <a:extLst>
            <a:ext uri="{FF2B5EF4-FFF2-40B4-BE49-F238E27FC236}">
              <a16:creationId xmlns="" xmlns:a16="http://schemas.microsoft.com/office/drawing/2014/main" id="{00000000-0008-0000-0500-0000F7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44" name="Text Box 78">
          <a:extLst>
            <a:ext uri="{FF2B5EF4-FFF2-40B4-BE49-F238E27FC236}">
              <a16:creationId xmlns="" xmlns:a16="http://schemas.microsoft.com/office/drawing/2014/main" id="{00000000-0008-0000-0500-0000F8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45" name="Text Box 79">
          <a:extLst>
            <a:ext uri="{FF2B5EF4-FFF2-40B4-BE49-F238E27FC236}">
              <a16:creationId xmlns="" xmlns:a16="http://schemas.microsoft.com/office/drawing/2014/main" id="{00000000-0008-0000-0500-0000F9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46" name="Text Box 78">
          <a:extLst>
            <a:ext uri="{FF2B5EF4-FFF2-40B4-BE49-F238E27FC236}">
              <a16:creationId xmlns="" xmlns:a16="http://schemas.microsoft.com/office/drawing/2014/main" id="{00000000-0008-0000-0500-0000FA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47" name="Text Box 79">
          <a:extLst>
            <a:ext uri="{FF2B5EF4-FFF2-40B4-BE49-F238E27FC236}">
              <a16:creationId xmlns="" xmlns:a16="http://schemas.microsoft.com/office/drawing/2014/main" id="{00000000-0008-0000-0500-0000FB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48" name="Text Box 78">
          <a:extLst>
            <a:ext uri="{FF2B5EF4-FFF2-40B4-BE49-F238E27FC236}">
              <a16:creationId xmlns="" xmlns:a16="http://schemas.microsoft.com/office/drawing/2014/main" id="{00000000-0008-0000-0500-0000FC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49" name="Text Box 79">
          <a:extLst>
            <a:ext uri="{FF2B5EF4-FFF2-40B4-BE49-F238E27FC236}">
              <a16:creationId xmlns="" xmlns:a16="http://schemas.microsoft.com/office/drawing/2014/main" id="{00000000-0008-0000-0500-0000FD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50" name="Text Box 78">
          <a:extLst>
            <a:ext uri="{FF2B5EF4-FFF2-40B4-BE49-F238E27FC236}">
              <a16:creationId xmlns="" xmlns:a16="http://schemas.microsoft.com/office/drawing/2014/main" id="{00000000-0008-0000-0500-0000FE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51" name="Text Box 79">
          <a:extLst>
            <a:ext uri="{FF2B5EF4-FFF2-40B4-BE49-F238E27FC236}">
              <a16:creationId xmlns="" xmlns:a16="http://schemas.microsoft.com/office/drawing/2014/main" id="{00000000-0008-0000-0500-0000FF10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52" name="Text Box 78">
          <a:extLst>
            <a:ext uri="{FF2B5EF4-FFF2-40B4-BE49-F238E27FC236}">
              <a16:creationId xmlns="" xmlns:a16="http://schemas.microsoft.com/office/drawing/2014/main" id="{00000000-0008-0000-0500-000000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53" name="Text Box 79">
          <a:extLst>
            <a:ext uri="{FF2B5EF4-FFF2-40B4-BE49-F238E27FC236}">
              <a16:creationId xmlns="" xmlns:a16="http://schemas.microsoft.com/office/drawing/2014/main" id="{00000000-0008-0000-0500-000001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54" name="Text Box 78">
          <a:extLst>
            <a:ext uri="{FF2B5EF4-FFF2-40B4-BE49-F238E27FC236}">
              <a16:creationId xmlns="" xmlns:a16="http://schemas.microsoft.com/office/drawing/2014/main" id="{00000000-0008-0000-0500-000002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55" name="Text Box 79">
          <a:extLst>
            <a:ext uri="{FF2B5EF4-FFF2-40B4-BE49-F238E27FC236}">
              <a16:creationId xmlns="" xmlns:a16="http://schemas.microsoft.com/office/drawing/2014/main" id="{00000000-0008-0000-0500-000003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56" name="Text Box 78">
          <a:extLst>
            <a:ext uri="{FF2B5EF4-FFF2-40B4-BE49-F238E27FC236}">
              <a16:creationId xmlns="" xmlns:a16="http://schemas.microsoft.com/office/drawing/2014/main" id="{00000000-0008-0000-0500-000004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57" name="Text Box 79">
          <a:extLst>
            <a:ext uri="{FF2B5EF4-FFF2-40B4-BE49-F238E27FC236}">
              <a16:creationId xmlns="" xmlns:a16="http://schemas.microsoft.com/office/drawing/2014/main" id="{00000000-0008-0000-0500-000005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58" name="Text Box 78">
          <a:extLst>
            <a:ext uri="{FF2B5EF4-FFF2-40B4-BE49-F238E27FC236}">
              <a16:creationId xmlns="" xmlns:a16="http://schemas.microsoft.com/office/drawing/2014/main" id="{00000000-0008-0000-0500-000006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59" name="Text Box 79">
          <a:extLst>
            <a:ext uri="{FF2B5EF4-FFF2-40B4-BE49-F238E27FC236}">
              <a16:creationId xmlns="" xmlns:a16="http://schemas.microsoft.com/office/drawing/2014/main" id="{00000000-0008-0000-0500-000007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60" name="Text Box 78">
          <a:extLst>
            <a:ext uri="{FF2B5EF4-FFF2-40B4-BE49-F238E27FC236}">
              <a16:creationId xmlns="" xmlns:a16="http://schemas.microsoft.com/office/drawing/2014/main" id="{00000000-0008-0000-0500-000008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61" name="Text Box 79">
          <a:extLst>
            <a:ext uri="{FF2B5EF4-FFF2-40B4-BE49-F238E27FC236}">
              <a16:creationId xmlns="" xmlns:a16="http://schemas.microsoft.com/office/drawing/2014/main" id="{00000000-0008-0000-0500-000009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62" name="Text Box 78">
          <a:extLst>
            <a:ext uri="{FF2B5EF4-FFF2-40B4-BE49-F238E27FC236}">
              <a16:creationId xmlns="" xmlns:a16="http://schemas.microsoft.com/office/drawing/2014/main" id="{00000000-0008-0000-0500-00000A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63" name="Text Box 79">
          <a:extLst>
            <a:ext uri="{FF2B5EF4-FFF2-40B4-BE49-F238E27FC236}">
              <a16:creationId xmlns="" xmlns:a16="http://schemas.microsoft.com/office/drawing/2014/main" id="{00000000-0008-0000-0500-00000B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64" name="Text Box 78">
          <a:extLst>
            <a:ext uri="{FF2B5EF4-FFF2-40B4-BE49-F238E27FC236}">
              <a16:creationId xmlns="" xmlns:a16="http://schemas.microsoft.com/office/drawing/2014/main" id="{00000000-0008-0000-0500-00000C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65" name="Text Box 79">
          <a:extLst>
            <a:ext uri="{FF2B5EF4-FFF2-40B4-BE49-F238E27FC236}">
              <a16:creationId xmlns="" xmlns:a16="http://schemas.microsoft.com/office/drawing/2014/main" id="{00000000-0008-0000-0500-00000D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66" name="Text Box 78">
          <a:extLst>
            <a:ext uri="{FF2B5EF4-FFF2-40B4-BE49-F238E27FC236}">
              <a16:creationId xmlns="" xmlns:a16="http://schemas.microsoft.com/office/drawing/2014/main" id="{00000000-0008-0000-0500-00000E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67" name="Text Box 79">
          <a:extLst>
            <a:ext uri="{FF2B5EF4-FFF2-40B4-BE49-F238E27FC236}">
              <a16:creationId xmlns="" xmlns:a16="http://schemas.microsoft.com/office/drawing/2014/main" id="{00000000-0008-0000-0500-00000F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68" name="Text Box 78">
          <a:extLst>
            <a:ext uri="{FF2B5EF4-FFF2-40B4-BE49-F238E27FC236}">
              <a16:creationId xmlns="" xmlns:a16="http://schemas.microsoft.com/office/drawing/2014/main" id="{00000000-0008-0000-0500-000010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69" name="Text Box 79">
          <a:extLst>
            <a:ext uri="{FF2B5EF4-FFF2-40B4-BE49-F238E27FC236}">
              <a16:creationId xmlns="" xmlns:a16="http://schemas.microsoft.com/office/drawing/2014/main" id="{00000000-0008-0000-0500-000011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70" name="Text Box 78">
          <a:extLst>
            <a:ext uri="{FF2B5EF4-FFF2-40B4-BE49-F238E27FC236}">
              <a16:creationId xmlns="" xmlns:a16="http://schemas.microsoft.com/office/drawing/2014/main" id="{00000000-0008-0000-0500-000012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71" name="Text Box 79">
          <a:extLst>
            <a:ext uri="{FF2B5EF4-FFF2-40B4-BE49-F238E27FC236}">
              <a16:creationId xmlns="" xmlns:a16="http://schemas.microsoft.com/office/drawing/2014/main" id="{00000000-0008-0000-0500-000013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72" name="Text Box 78">
          <a:extLst>
            <a:ext uri="{FF2B5EF4-FFF2-40B4-BE49-F238E27FC236}">
              <a16:creationId xmlns="" xmlns:a16="http://schemas.microsoft.com/office/drawing/2014/main" id="{00000000-0008-0000-0500-000014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73" name="Text Box 79">
          <a:extLst>
            <a:ext uri="{FF2B5EF4-FFF2-40B4-BE49-F238E27FC236}">
              <a16:creationId xmlns="" xmlns:a16="http://schemas.microsoft.com/office/drawing/2014/main" id="{00000000-0008-0000-0500-000015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74" name="Text Box 78">
          <a:extLst>
            <a:ext uri="{FF2B5EF4-FFF2-40B4-BE49-F238E27FC236}">
              <a16:creationId xmlns="" xmlns:a16="http://schemas.microsoft.com/office/drawing/2014/main" id="{00000000-0008-0000-0500-000016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75" name="Text Box 79">
          <a:extLst>
            <a:ext uri="{FF2B5EF4-FFF2-40B4-BE49-F238E27FC236}">
              <a16:creationId xmlns="" xmlns:a16="http://schemas.microsoft.com/office/drawing/2014/main" id="{00000000-0008-0000-0500-000017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76" name="Text Box 78">
          <a:extLst>
            <a:ext uri="{FF2B5EF4-FFF2-40B4-BE49-F238E27FC236}">
              <a16:creationId xmlns="" xmlns:a16="http://schemas.microsoft.com/office/drawing/2014/main" id="{00000000-0008-0000-0500-000018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77" name="Text Box 79">
          <a:extLst>
            <a:ext uri="{FF2B5EF4-FFF2-40B4-BE49-F238E27FC236}">
              <a16:creationId xmlns="" xmlns:a16="http://schemas.microsoft.com/office/drawing/2014/main" id="{00000000-0008-0000-0500-000019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78" name="Text Box 78">
          <a:extLst>
            <a:ext uri="{FF2B5EF4-FFF2-40B4-BE49-F238E27FC236}">
              <a16:creationId xmlns="" xmlns:a16="http://schemas.microsoft.com/office/drawing/2014/main" id="{00000000-0008-0000-0500-00001A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79" name="Text Box 79">
          <a:extLst>
            <a:ext uri="{FF2B5EF4-FFF2-40B4-BE49-F238E27FC236}">
              <a16:creationId xmlns="" xmlns:a16="http://schemas.microsoft.com/office/drawing/2014/main" id="{00000000-0008-0000-0500-00001B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80" name="Text Box 78">
          <a:extLst>
            <a:ext uri="{FF2B5EF4-FFF2-40B4-BE49-F238E27FC236}">
              <a16:creationId xmlns="" xmlns:a16="http://schemas.microsoft.com/office/drawing/2014/main" id="{00000000-0008-0000-0500-00001C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81" name="Text Box 79">
          <a:extLst>
            <a:ext uri="{FF2B5EF4-FFF2-40B4-BE49-F238E27FC236}">
              <a16:creationId xmlns="" xmlns:a16="http://schemas.microsoft.com/office/drawing/2014/main" id="{00000000-0008-0000-0500-00001D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82" name="Text Box 78">
          <a:extLst>
            <a:ext uri="{FF2B5EF4-FFF2-40B4-BE49-F238E27FC236}">
              <a16:creationId xmlns="" xmlns:a16="http://schemas.microsoft.com/office/drawing/2014/main" id="{00000000-0008-0000-0500-00001E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83" name="Text Box 79">
          <a:extLst>
            <a:ext uri="{FF2B5EF4-FFF2-40B4-BE49-F238E27FC236}">
              <a16:creationId xmlns="" xmlns:a16="http://schemas.microsoft.com/office/drawing/2014/main" id="{00000000-0008-0000-0500-00001F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84" name="Text Box 78">
          <a:extLst>
            <a:ext uri="{FF2B5EF4-FFF2-40B4-BE49-F238E27FC236}">
              <a16:creationId xmlns="" xmlns:a16="http://schemas.microsoft.com/office/drawing/2014/main" id="{00000000-0008-0000-0500-000020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85" name="Text Box 79">
          <a:extLst>
            <a:ext uri="{FF2B5EF4-FFF2-40B4-BE49-F238E27FC236}">
              <a16:creationId xmlns="" xmlns:a16="http://schemas.microsoft.com/office/drawing/2014/main" id="{00000000-0008-0000-0500-000021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86" name="Text Box 78">
          <a:extLst>
            <a:ext uri="{FF2B5EF4-FFF2-40B4-BE49-F238E27FC236}">
              <a16:creationId xmlns="" xmlns:a16="http://schemas.microsoft.com/office/drawing/2014/main" id="{00000000-0008-0000-0500-000022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87" name="Text Box 79">
          <a:extLst>
            <a:ext uri="{FF2B5EF4-FFF2-40B4-BE49-F238E27FC236}">
              <a16:creationId xmlns="" xmlns:a16="http://schemas.microsoft.com/office/drawing/2014/main" id="{00000000-0008-0000-0500-000023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88" name="Text Box 78">
          <a:extLst>
            <a:ext uri="{FF2B5EF4-FFF2-40B4-BE49-F238E27FC236}">
              <a16:creationId xmlns="" xmlns:a16="http://schemas.microsoft.com/office/drawing/2014/main" id="{00000000-0008-0000-0500-000024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89" name="Text Box 79">
          <a:extLst>
            <a:ext uri="{FF2B5EF4-FFF2-40B4-BE49-F238E27FC236}">
              <a16:creationId xmlns="" xmlns:a16="http://schemas.microsoft.com/office/drawing/2014/main" id="{00000000-0008-0000-0500-000025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90" name="Text Box 78">
          <a:extLst>
            <a:ext uri="{FF2B5EF4-FFF2-40B4-BE49-F238E27FC236}">
              <a16:creationId xmlns="" xmlns:a16="http://schemas.microsoft.com/office/drawing/2014/main" id="{00000000-0008-0000-0500-000026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91" name="Text Box 79">
          <a:extLst>
            <a:ext uri="{FF2B5EF4-FFF2-40B4-BE49-F238E27FC236}">
              <a16:creationId xmlns="" xmlns:a16="http://schemas.microsoft.com/office/drawing/2014/main" id="{00000000-0008-0000-0500-000027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92" name="Text Box 78">
          <a:extLst>
            <a:ext uri="{FF2B5EF4-FFF2-40B4-BE49-F238E27FC236}">
              <a16:creationId xmlns="" xmlns:a16="http://schemas.microsoft.com/office/drawing/2014/main" id="{00000000-0008-0000-0500-000028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93" name="Text Box 79">
          <a:extLst>
            <a:ext uri="{FF2B5EF4-FFF2-40B4-BE49-F238E27FC236}">
              <a16:creationId xmlns="" xmlns:a16="http://schemas.microsoft.com/office/drawing/2014/main" id="{00000000-0008-0000-0500-000029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94" name="Text Box 78">
          <a:extLst>
            <a:ext uri="{FF2B5EF4-FFF2-40B4-BE49-F238E27FC236}">
              <a16:creationId xmlns="" xmlns:a16="http://schemas.microsoft.com/office/drawing/2014/main" id="{00000000-0008-0000-0500-00002A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95" name="Text Box 79">
          <a:extLst>
            <a:ext uri="{FF2B5EF4-FFF2-40B4-BE49-F238E27FC236}">
              <a16:creationId xmlns="" xmlns:a16="http://schemas.microsoft.com/office/drawing/2014/main" id="{00000000-0008-0000-0500-00002B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96" name="Text Box 78">
          <a:extLst>
            <a:ext uri="{FF2B5EF4-FFF2-40B4-BE49-F238E27FC236}">
              <a16:creationId xmlns="" xmlns:a16="http://schemas.microsoft.com/office/drawing/2014/main" id="{00000000-0008-0000-0500-00002C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97" name="Text Box 79">
          <a:extLst>
            <a:ext uri="{FF2B5EF4-FFF2-40B4-BE49-F238E27FC236}">
              <a16:creationId xmlns="" xmlns:a16="http://schemas.microsoft.com/office/drawing/2014/main" id="{00000000-0008-0000-0500-00002D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98" name="Text Box 78">
          <a:extLst>
            <a:ext uri="{FF2B5EF4-FFF2-40B4-BE49-F238E27FC236}">
              <a16:creationId xmlns="" xmlns:a16="http://schemas.microsoft.com/office/drawing/2014/main" id="{00000000-0008-0000-0500-00002E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399" name="Text Box 79">
          <a:extLst>
            <a:ext uri="{FF2B5EF4-FFF2-40B4-BE49-F238E27FC236}">
              <a16:creationId xmlns="" xmlns:a16="http://schemas.microsoft.com/office/drawing/2014/main" id="{00000000-0008-0000-0500-00002F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00" name="Text Box 78">
          <a:extLst>
            <a:ext uri="{FF2B5EF4-FFF2-40B4-BE49-F238E27FC236}">
              <a16:creationId xmlns="" xmlns:a16="http://schemas.microsoft.com/office/drawing/2014/main" id="{00000000-0008-0000-0500-000030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01" name="Text Box 79">
          <a:extLst>
            <a:ext uri="{FF2B5EF4-FFF2-40B4-BE49-F238E27FC236}">
              <a16:creationId xmlns="" xmlns:a16="http://schemas.microsoft.com/office/drawing/2014/main" id="{00000000-0008-0000-0500-000031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02" name="Text Box 78">
          <a:extLst>
            <a:ext uri="{FF2B5EF4-FFF2-40B4-BE49-F238E27FC236}">
              <a16:creationId xmlns="" xmlns:a16="http://schemas.microsoft.com/office/drawing/2014/main" id="{00000000-0008-0000-0500-000032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03" name="Text Box 79">
          <a:extLst>
            <a:ext uri="{FF2B5EF4-FFF2-40B4-BE49-F238E27FC236}">
              <a16:creationId xmlns="" xmlns:a16="http://schemas.microsoft.com/office/drawing/2014/main" id="{00000000-0008-0000-0500-000033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04" name="Text Box 78">
          <a:extLst>
            <a:ext uri="{FF2B5EF4-FFF2-40B4-BE49-F238E27FC236}">
              <a16:creationId xmlns="" xmlns:a16="http://schemas.microsoft.com/office/drawing/2014/main" id="{00000000-0008-0000-0500-000034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05" name="Text Box 79">
          <a:extLst>
            <a:ext uri="{FF2B5EF4-FFF2-40B4-BE49-F238E27FC236}">
              <a16:creationId xmlns="" xmlns:a16="http://schemas.microsoft.com/office/drawing/2014/main" id="{00000000-0008-0000-0500-000035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06" name="Text Box 78">
          <a:extLst>
            <a:ext uri="{FF2B5EF4-FFF2-40B4-BE49-F238E27FC236}">
              <a16:creationId xmlns="" xmlns:a16="http://schemas.microsoft.com/office/drawing/2014/main" id="{00000000-0008-0000-0500-000036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07" name="Text Box 79">
          <a:extLst>
            <a:ext uri="{FF2B5EF4-FFF2-40B4-BE49-F238E27FC236}">
              <a16:creationId xmlns="" xmlns:a16="http://schemas.microsoft.com/office/drawing/2014/main" id="{00000000-0008-0000-0500-000037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08" name="Text Box 78">
          <a:extLst>
            <a:ext uri="{FF2B5EF4-FFF2-40B4-BE49-F238E27FC236}">
              <a16:creationId xmlns="" xmlns:a16="http://schemas.microsoft.com/office/drawing/2014/main" id="{00000000-0008-0000-0500-000038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09" name="Text Box 79">
          <a:extLst>
            <a:ext uri="{FF2B5EF4-FFF2-40B4-BE49-F238E27FC236}">
              <a16:creationId xmlns="" xmlns:a16="http://schemas.microsoft.com/office/drawing/2014/main" id="{00000000-0008-0000-0500-000039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10" name="Text Box 78">
          <a:extLst>
            <a:ext uri="{FF2B5EF4-FFF2-40B4-BE49-F238E27FC236}">
              <a16:creationId xmlns="" xmlns:a16="http://schemas.microsoft.com/office/drawing/2014/main" id="{00000000-0008-0000-0500-00003A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11" name="Text Box 79">
          <a:extLst>
            <a:ext uri="{FF2B5EF4-FFF2-40B4-BE49-F238E27FC236}">
              <a16:creationId xmlns="" xmlns:a16="http://schemas.microsoft.com/office/drawing/2014/main" id="{00000000-0008-0000-0500-00003B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12" name="Text Box 78">
          <a:extLst>
            <a:ext uri="{FF2B5EF4-FFF2-40B4-BE49-F238E27FC236}">
              <a16:creationId xmlns="" xmlns:a16="http://schemas.microsoft.com/office/drawing/2014/main" id="{00000000-0008-0000-0500-00003C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13" name="Text Box 79">
          <a:extLst>
            <a:ext uri="{FF2B5EF4-FFF2-40B4-BE49-F238E27FC236}">
              <a16:creationId xmlns="" xmlns:a16="http://schemas.microsoft.com/office/drawing/2014/main" id="{00000000-0008-0000-0500-00003D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14" name="Text Box 78">
          <a:extLst>
            <a:ext uri="{FF2B5EF4-FFF2-40B4-BE49-F238E27FC236}">
              <a16:creationId xmlns="" xmlns:a16="http://schemas.microsoft.com/office/drawing/2014/main" id="{00000000-0008-0000-0500-00003E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15" name="Text Box 79">
          <a:extLst>
            <a:ext uri="{FF2B5EF4-FFF2-40B4-BE49-F238E27FC236}">
              <a16:creationId xmlns="" xmlns:a16="http://schemas.microsoft.com/office/drawing/2014/main" id="{00000000-0008-0000-0500-00003F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16" name="Text Box 78">
          <a:extLst>
            <a:ext uri="{FF2B5EF4-FFF2-40B4-BE49-F238E27FC236}">
              <a16:creationId xmlns="" xmlns:a16="http://schemas.microsoft.com/office/drawing/2014/main" id="{00000000-0008-0000-0500-000040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17" name="Text Box 79">
          <a:extLst>
            <a:ext uri="{FF2B5EF4-FFF2-40B4-BE49-F238E27FC236}">
              <a16:creationId xmlns="" xmlns:a16="http://schemas.microsoft.com/office/drawing/2014/main" id="{00000000-0008-0000-0500-000041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18" name="Text Box 78">
          <a:extLst>
            <a:ext uri="{FF2B5EF4-FFF2-40B4-BE49-F238E27FC236}">
              <a16:creationId xmlns="" xmlns:a16="http://schemas.microsoft.com/office/drawing/2014/main" id="{00000000-0008-0000-0500-000042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19" name="Text Box 79">
          <a:extLst>
            <a:ext uri="{FF2B5EF4-FFF2-40B4-BE49-F238E27FC236}">
              <a16:creationId xmlns="" xmlns:a16="http://schemas.microsoft.com/office/drawing/2014/main" id="{00000000-0008-0000-0500-000043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20" name="Text Box 78">
          <a:extLst>
            <a:ext uri="{FF2B5EF4-FFF2-40B4-BE49-F238E27FC236}">
              <a16:creationId xmlns="" xmlns:a16="http://schemas.microsoft.com/office/drawing/2014/main" id="{00000000-0008-0000-0500-000044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21" name="Text Box 79">
          <a:extLst>
            <a:ext uri="{FF2B5EF4-FFF2-40B4-BE49-F238E27FC236}">
              <a16:creationId xmlns="" xmlns:a16="http://schemas.microsoft.com/office/drawing/2014/main" id="{00000000-0008-0000-0500-000045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22" name="Text Box 78">
          <a:extLst>
            <a:ext uri="{FF2B5EF4-FFF2-40B4-BE49-F238E27FC236}">
              <a16:creationId xmlns="" xmlns:a16="http://schemas.microsoft.com/office/drawing/2014/main" id="{00000000-0008-0000-0500-000046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23" name="Text Box 79">
          <a:extLst>
            <a:ext uri="{FF2B5EF4-FFF2-40B4-BE49-F238E27FC236}">
              <a16:creationId xmlns="" xmlns:a16="http://schemas.microsoft.com/office/drawing/2014/main" id="{00000000-0008-0000-0500-000047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24" name="Text Box 78">
          <a:extLst>
            <a:ext uri="{FF2B5EF4-FFF2-40B4-BE49-F238E27FC236}">
              <a16:creationId xmlns="" xmlns:a16="http://schemas.microsoft.com/office/drawing/2014/main" id="{00000000-0008-0000-0500-000048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25" name="Text Box 79">
          <a:extLst>
            <a:ext uri="{FF2B5EF4-FFF2-40B4-BE49-F238E27FC236}">
              <a16:creationId xmlns="" xmlns:a16="http://schemas.microsoft.com/office/drawing/2014/main" id="{00000000-0008-0000-0500-000049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26" name="Text Box 78">
          <a:extLst>
            <a:ext uri="{FF2B5EF4-FFF2-40B4-BE49-F238E27FC236}">
              <a16:creationId xmlns="" xmlns:a16="http://schemas.microsoft.com/office/drawing/2014/main" id="{00000000-0008-0000-0500-00004A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27" name="Text Box 79">
          <a:extLst>
            <a:ext uri="{FF2B5EF4-FFF2-40B4-BE49-F238E27FC236}">
              <a16:creationId xmlns="" xmlns:a16="http://schemas.microsoft.com/office/drawing/2014/main" id="{00000000-0008-0000-0500-00004B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28" name="Text Box 78">
          <a:extLst>
            <a:ext uri="{FF2B5EF4-FFF2-40B4-BE49-F238E27FC236}">
              <a16:creationId xmlns="" xmlns:a16="http://schemas.microsoft.com/office/drawing/2014/main" id="{00000000-0008-0000-0500-00004C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29" name="Text Box 79">
          <a:extLst>
            <a:ext uri="{FF2B5EF4-FFF2-40B4-BE49-F238E27FC236}">
              <a16:creationId xmlns="" xmlns:a16="http://schemas.microsoft.com/office/drawing/2014/main" id="{00000000-0008-0000-0500-00004D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30" name="Text Box 78">
          <a:extLst>
            <a:ext uri="{FF2B5EF4-FFF2-40B4-BE49-F238E27FC236}">
              <a16:creationId xmlns="" xmlns:a16="http://schemas.microsoft.com/office/drawing/2014/main" id="{00000000-0008-0000-0500-00004E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31" name="Text Box 79">
          <a:extLst>
            <a:ext uri="{FF2B5EF4-FFF2-40B4-BE49-F238E27FC236}">
              <a16:creationId xmlns="" xmlns:a16="http://schemas.microsoft.com/office/drawing/2014/main" id="{00000000-0008-0000-0500-00004F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32" name="Text Box 78">
          <a:extLst>
            <a:ext uri="{FF2B5EF4-FFF2-40B4-BE49-F238E27FC236}">
              <a16:creationId xmlns="" xmlns:a16="http://schemas.microsoft.com/office/drawing/2014/main" id="{00000000-0008-0000-0500-000050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33" name="Text Box 79">
          <a:extLst>
            <a:ext uri="{FF2B5EF4-FFF2-40B4-BE49-F238E27FC236}">
              <a16:creationId xmlns="" xmlns:a16="http://schemas.microsoft.com/office/drawing/2014/main" id="{00000000-0008-0000-0500-000051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34" name="Text Box 78">
          <a:extLst>
            <a:ext uri="{FF2B5EF4-FFF2-40B4-BE49-F238E27FC236}">
              <a16:creationId xmlns="" xmlns:a16="http://schemas.microsoft.com/office/drawing/2014/main" id="{00000000-0008-0000-0500-000052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35" name="Text Box 79">
          <a:extLst>
            <a:ext uri="{FF2B5EF4-FFF2-40B4-BE49-F238E27FC236}">
              <a16:creationId xmlns="" xmlns:a16="http://schemas.microsoft.com/office/drawing/2014/main" id="{00000000-0008-0000-0500-000053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36" name="Text Box 78">
          <a:extLst>
            <a:ext uri="{FF2B5EF4-FFF2-40B4-BE49-F238E27FC236}">
              <a16:creationId xmlns="" xmlns:a16="http://schemas.microsoft.com/office/drawing/2014/main" id="{00000000-0008-0000-0500-000054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37" name="Text Box 79">
          <a:extLst>
            <a:ext uri="{FF2B5EF4-FFF2-40B4-BE49-F238E27FC236}">
              <a16:creationId xmlns="" xmlns:a16="http://schemas.microsoft.com/office/drawing/2014/main" id="{00000000-0008-0000-0500-000055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38" name="Text Box 78">
          <a:extLst>
            <a:ext uri="{FF2B5EF4-FFF2-40B4-BE49-F238E27FC236}">
              <a16:creationId xmlns="" xmlns:a16="http://schemas.microsoft.com/office/drawing/2014/main" id="{00000000-0008-0000-0500-000056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39" name="Text Box 79">
          <a:extLst>
            <a:ext uri="{FF2B5EF4-FFF2-40B4-BE49-F238E27FC236}">
              <a16:creationId xmlns="" xmlns:a16="http://schemas.microsoft.com/office/drawing/2014/main" id="{00000000-0008-0000-0500-000057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40" name="Text Box 78">
          <a:extLst>
            <a:ext uri="{FF2B5EF4-FFF2-40B4-BE49-F238E27FC236}">
              <a16:creationId xmlns="" xmlns:a16="http://schemas.microsoft.com/office/drawing/2014/main" id="{00000000-0008-0000-0500-000058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41" name="Text Box 79">
          <a:extLst>
            <a:ext uri="{FF2B5EF4-FFF2-40B4-BE49-F238E27FC236}">
              <a16:creationId xmlns="" xmlns:a16="http://schemas.microsoft.com/office/drawing/2014/main" id="{00000000-0008-0000-0500-000059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42" name="Text Box 78">
          <a:extLst>
            <a:ext uri="{FF2B5EF4-FFF2-40B4-BE49-F238E27FC236}">
              <a16:creationId xmlns="" xmlns:a16="http://schemas.microsoft.com/office/drawing/2014/main" id="{00000000-0008-0000-0500-00005A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43" name="Text Box 79">
          <a:extLst>
            <a:ext uri="{FF2B5EF4-FFF2-40B4-BE49-F238E27FC236}">
              <a16:creationId xmlns="" xmlns:a16="http://schemas.microsoft.com/office/drawing/2014/main" id="{00000000-0008-0000-0500-00005B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44" name="Text Box 78">
          <a:extLst>
            <a:ext uri="{FF2B5EF4-FFF2-40B4-BE49-F238E27FC236}">
              <a16:creationId xmlns="" xmlns:a16="http://schemas.microsoft.com/office/drawing/2014/main" id="{00000000-0008-0000-0500-00005C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45" name="Text Box 79">
          <a:extLst>
            <a:ext uri="{FF2B5EF4-FFF2-40B4-BE49-F238E27FC236}">
              <a16:creationId xmlns="" xmlns:a16="http://schemas.microsoft.com/office/drawing/2014/main" id="{00000000-0008-0000-0500-00005D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46" name="Text Box 78">
          <a:extLst>
            <a:ext uri="{FF2B5EF4-FFF2-40B4-BE49-F238E27FC236}">
              <a16:creationId xmlns="" xmlns:a16="http://schemas.microsoft.com/office/drawing/2014/main" id="{00000000-0008-0000-0500-00005E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47" name="Text Box 79">
          <a:extLst>
            <a:ext uri="{FF2B5EF4-FFF2-40B4-BE49-F238E27FC236}">
              <a16:creationId xmlns="" xmlns:a16="http://schemas.microsoft.com/office/drawing/2014/main" id="{00000000-0008-0000-0500-00005F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48" name="Text Box 78">
          <a:extLst>
            <a:ext uri="{FF2B5EF4-FFF2-40B4-BE49-F238E27FC236}">
              <a16:creationId xmlns="" xmlns:a16="http://schemas.microsoft.com/office/drawing/2014/main" id="{00000000-0008-0000-0500-000060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49" name="Text Box 79">
          <a:extLst>
            <a:ext uri="{FF2B5EF4-FFF2-40B4-BE49-F238E27FC236}">
              <a16:creationId xmlns="" xmlns:a16="http://schemas.microsoft.com/office/drawing/2014/main" id="{00000000-0008-0000-0500-000061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50" name="Text Box 78">
          <a:extLst>
            <a:ext uri="{FF2B5EF4-FFF2-40B4-BE49-F238E27FC236}">
              <a16:creationId xmlns="" xmlns:a16="http://schemas.microsoft.com/office/drawing/2014/main" id="{00000000-0008-0000-0500-000062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51" name="Text Box 79">
          <a:extLst>
            <a:ext uri="{FF2B5EF4-FFF2-40B4-BE49-F238E27FC236}">
              <a16:creationId xmlns="" xmlns:a16="http://schemas.microsoft.com/office/drawing/2014/main" id="{00000000-0008-0000-0500-000063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52" name="Text Box 78">
          <a:extLst>
            <a:ext uri="{FF2B5EF4-FFF2-40B4-BE49-F238E27FC236}">
              <a16:creationId xmlns="" xmlns:a16="http://schemas.microsoft.com/office/drawing/2014/main" id="{00000000-0008-0000-0500-000064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53" name="Text Box 79">
          <a:extLst>
            <a:ext uri="{FF2B5EF4-FFF2-40B4-BE49-F238E27FC236}">
              <a16:creationId xmlns="" xmlns:a16="http://schemas.microsoft.com/office/drawing/2014/main" id="{00000000-0008-0000-0500-000065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54" name="Text Box 78">
          <a:extLst>
            <a:ext uri="{FF2B5EF4-FFF2-40B4-BE49-F238E27FC236}">
              <a16:creationId xmlns="" xmlns:a16="http://schemas.microsoft.com/office/drawing/2014/main" id="{00000000-0008-0000-0500-000066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55" name="Text Box 79">
          <a:extLst>
            <a:ext uri="{FF2B5EF4-FFF2-40B4-BE49-F238E27FC236}">
              <a16:creationId xmlns="" xmlns:a16="http://schemas.microsoft.com/office/drawing/2014/main" id="{00000000-0008-0000-0500-000067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56" name="Text Box 78">
          <a:extLst>
            <a:ext uri="{FF2B5EF4-FFF2-40B4-BE49-F238E27FC236}">
              <a16:creationId xmlns="" xmlns:a16="http://schemas.microsoft.com/office/drawing/2014/main" id="{00000000-0008-0000-0500-000068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57" name="Text Box 79">
          <a:extLst>
            <a:ext uri="{FF2B5EF4-FFF2-40B4-BE49-F238E27FC236}">
              <a16:creationId xmlns="" xmlns:a16="http://schemas.microsoft.com/office/drawing/2014/main" id="{00000000-0008-0000-0500-000069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58" name="Text Box 78">
          <a:extLst>
            <a:ext uri="{FF2B5EF4-FFF2-40B4-BE49-F238E27FC236}">
              <a16:creationId xmlns="" xmlns:a16="http://schemas.microsoft.com/office/drawing/2014/main" id="{00000000-0008-0000-0500-00006A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59" name="Text Box 79">
          <a:extLst>
            <a:ext uri="{FF2B5EF4-FFF2-40B4-BE49-F238E27FC236}">
              <a16:creationId xmlns="" xmlns:a16="http://schemas.microsoft.com/office/drawing/2014/main" id="{00000000-0008-0000-0500-00006B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60" name="Text Box 78">
          <a:extLst>
            <a:ext uri="{FF2B5EF4-FFF2-40B4-BE49-F238E27FC236}">
              <a16:creationId xmlns="" xmlns:a16="http://schemas.microsoft.com/office/drawing/2014/main" id="{00000000-0008-0000-0500-00006C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61" name="Text Box 79">
          <a:extLst>
            <a:ext uri="{FF2B5EF4-FFF2-40B4-BE49-F238E27FC236}">
              <a16:creationId xmlns="" xmlns:a16="http://schemas.microsoft.com/office/drawing/2014/main" id="{00000000-0008-0000-0500-00006D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62" name="Text Box 78">
          <a:extLst>
            <a:ext uri="{FF2B5EF4-FFF2-40B4-BE49-F238E27FC236}">
              <a16:creationId xmlns="" xmlns:a16="http://schemas.microsoft.com/office/drawing/2014/main" id="{00000000-0008-0000-0500-00006E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63" name="Text Box 79">
          <a:extLst>
            <a:ext uri="{FF2B5EF4-FFF2-40B4-BE49-F238E27FC236}">
              <a16:creationId xmlns="" xmlns:a16="http://schemas.microsoft.com/office/drawing/2014/main" id="{00000000-0008-0000-0500-00006F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64" name="Text Box 78">
          <a:extLst>
            <a:ext uri="{FF2B5EF4-FFF2-40B4-BE49-F238E27FC236}">
              <a16:creationId xmlns="" xmlns:a16="http://schemas.microsoft.com/office/drawing/2014/main" id="{00000000-0008-0000-0500-000070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65" name="Text Box 79">
          <a:extLst>
            <a:ext uri="{FF2B5EF4-FFF2-40B4-BE49-F238E27FC236}">
              <a16:creationId xmlns="" xmlns:a16="http://schemas.microsoft.com/office/drawing/2014/main" id="{00000000-0008-0000-0500-000071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66" name="Text Box 78">
          <a:extLst>
            <a:ext uri="{FF2B5EF4-FFF2-40B4-BE49-F238E27FC236}">
              <a16:creationId xmlns="" xmlns:a16="http://schemas.microsoft.com/office/drawing/2014/main" id="{00000000-0008-0000-0500-000072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67" name="Text Box 79">
          <a:extLst>
            <a:ext uri="{FF2B5EF4-FFF2-40B4-BE49-F238E27FC236}">
              <a16:creationId xmlns="" xmlns:a16="http://schemas.microsoft.com/office/drawing/2014/main" id="{00000000-0008-0000-0500-000073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68" name="Text Box 78">
          <a:extLst>
            <a:ext uri="{FF2B5EF4-FFF2-40B4-BE49-F238E27FC236}">
              <a16:creationId xmlns="" xmlns:a16="http://schemas.microsoft.com/office/drawing/2014/main" id="{00000000-0008-0000-0500-000074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69" name="Text Box 79">
          <a:extLst>
            <a:ext uri="{FF2B5EF4-FFF2-40B4-BE49-F238E27FC236}">
              <a16:creationId xmlns="" xmlns:a16="http://schemas.microsoft.com/office/drawing/2014/main" id="{00000000-0008-0000-0500-000075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70" name="Text Box 78">
          <a:extLst>
            <a:ext uri="{FF2B5EF4-FFF2-40B4-BE49-F238E27FC236}">
              <a16:creationId xmlns="" xmlns:a16="http://schemas.microsoft.com/office/drawing/2014/main" id="{00000000-0008-0000-0500-000076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71" name="Text Box 79">
          <a:extLst>
            <a:ext uri="{FF2B5EF4-FFF2-40B4-BE49-F238E27FC236}">
              <a16:creationId xmlns="" xmlns:a16="http://schemas.microsoft.com/office/drawing/2014/main" id="{00000000-0008-0000-0500-000077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72" name="Text Box 78">
          <a:extLst>
            <a:ext uri="{FF2B5EF4-FFF2-40B4-BE49-F238E27FC236}">
              <a16:creationId xmlns="" xmlns:a16="http://schemas.microsoft.com/office/drawing/2014/main" id="{00000000-0008-0000-0500-000078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73" name="Text Box 79">
          <a:extLst>
            <a:ext uri="{FF2B5EF4-FFF2-40B4-BE49-F238E27FC236}">
              <a16:creationId xmlns="" xmlns:a16="http://schemas.microsoft.com/office/drawing/2014/main" id="{00000000-0008-0000-0500-000079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74" name="Text Box 78">
          <a:extLst>
            <a:ext uri="{FF2B5EF4-FFF2-40B4-BE49-F238E27FC236}">
              <a16:creationId xmlns="" xmlns:a16="http://schemas.microsoft.com/office/drawing/2014/main" id="{00000000-0008-0000-0500-00007A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75" name="Text Box 79">
          <a:extLst>
            <a:ext uri="{FF2B5EF4-FFF2-40B4-BE49-F238E27FC236}">
              <a16:creationId xmlns="" xmlns:a16="http://schemas.microsoft.com/office/drawing/2014/main" id="{00000000-0008-0000-0500-00007B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76" name="Text Box 78">
          <a:extLst>
            <a:ext uri="{FF2B5EF4-FFF2-40B4-BE49-F238E27FC236}">
              <a16:creationId xmlns="" xmlns:a16="http://schemas.microsoft.com/office/drawing/2014/main" id="{00000000-0008-0000-0500-00007C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77" name="Text Box 79">
          <a:extLst>
            <a:ext uri="{FF2B5EF4-FFF2-40B4-BE49-F238E27FC236}">
              <a16:creationId xmlns="" xmlns:a16="http://schemas.microsoft.com/office/drawing/2014/main" id="{00000000-0008-0000-0500-00007D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78" name="Text Box 78">
          <a:extLst>
            <a:ext uri="{FF2B5EF4-FFF2-40B4-BE49-F238E27FC236}">
              <a16:creationId xmlns="" xmlns:a16="http://schemas.microsoft.com/office/drawing/2014/main" id="{00000000-0008-0000-0500-00007E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79" name="Text Box 79">
          <a:extLst>
            <a:ext uri="{FF2B5EF4-FFF2-40B4-BE49-F238E27FC236}">
              <a16:creationId xmlns="" xmlns:a16="http://schemas.microsoft.com/office/drawing/2014/main" id="{00000000-0008-0000-0500-00007F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80" name="Text Box 78">
          <a:extLst>
            <a:ext uri="{FF2B5EF4-FFF2-40B4-BE49-F238E27FC236}">
              <a16:creationId xmlns="" xmlns:a16="http://schemas.microsoft.com/office/drawing/2014/main" id="{00000000-0008-0000-0500-000080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81" name="Text Box 79">
          <a:extLst>
            <a:ext uri="{FF2B5EF4-FFF2-40B4-BE49-F238E27FC236}">
              <a16:creationId xmlns="" xmlns:a16="http://schemas.microsoft.com/office/drawing/2014/main" id="{00000000-0008-0000-0500-000081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82" name="Text Box 78">
          <a:extLst>
            <a:ext uri="{FF2B5EF4-FFF2-40B4-BE49-F238E27FC236}">
              <a16:creationId xmlns="" xmlns:a16="http://schemas.microsoft.com/office/drawing/2014/main" id="{00000000-0008-0000-0500-000082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83" name="Text Box 79">
          <a:extLst>
            <a:ext uri="{FF2B5EF4-FFF2-40B4-BE49-F238E27FC236}">
              <a16:creationId xmlns="" xmlns:a16="http://schemas.microsoft.com/office/drawing/2014/main" id="{00000000-0008-0000-0500-000083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84" name="Text Box 78">
          <a:extLst>
            <a:ext uri="{FF2B5EF4-FFF2-40B4-BE49-F238E27FC236}">
              <a16:creationId xmlns="" xmlns:a16="http://schemas.microsoft.com/office/drawing/2014/main" id="{00000000-0008-0000-0500-000084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85" name="Text Box 79">
          <a:extLst>
            <a:ext uri="{FF2B5EF4-FFF2-40B4-BE49-F238E27FC236}">
              <a16:creationId xmlns="" xmlns:a16="http://schemas.microsoft.com/office/drawing/2014/main" id="{00000000-0008-0000-0500-000085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86" name="Text Box 78">
          <a:extLst>
            <a:ext uri="{FF2B5EF4-FFF2-40B4-BE49-F238E27FC236}">
              <a16:creationId xmlns="" xmlns:a16="http://schemas.microsoft.com/office/drawing/2014/main" id="{00000000-0008-0000-0500-000086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87" name="Text Box 79">
          <a:extLst>
            <a:ext uri="{FF2B5EF4-FFF2-40B4-BE49-F238E27FC236}">
              <a16:creationId xmlns="" xmlns:a16="http://schemas.microsoft.com/office/drawing/2014/main" id="{00000000-0008-0000-0500-000087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88" name="Text Box 78">
          <a:extLst>
            <a:ext uri="{FF2B5EF4-FFF2-40B4-BE49-F238E27FC236}">
              <a16:creationId xmlns="" xmlns:a16="http://schemas.microsoft.com/office/drawing/2014/main" id="{00000000-0008-0000-0500-000088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89" name="Text Box 79">
          <a:extLst>
            <a:ext uri="{FF2B5EF4-FFF2-40B4-BE49-F238E27FC236}">
              <a16:creationId xmlns="" xmlns:a16="http://schemas.microsoft.com/office/drawing/2014/main" id="{00000000-0008-0000-0500-000089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90" name="Text Box 78">
          <a:extLst>
            <a:ext uri="{FF2B5EF4-FFF2-40B4-BE49-F238E27FC236}">
              <a16:creationId xmlns="" xmlns:a16="http://schemas.microsoft.com/office/drawing/2014/main" id="{00000000-0008-0000-0500-00008A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91" name="Text Box 79">
          <a:extLst>
            <a:ext uri="{FF2B5EF4-FFF2-40B4-BE49-F238E27FC236}">
              <a16:creationId xmlns="" xmlns:a16="http://schemas.microsoft.com/office/drawing/2014/main" id="{00000000-0008-0000-0500-00008B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92" name="Text Box 78">
          <a:extLst>
            <a:ext uri="{FF2B5EF4-FFF2-40B4-BE49-F238E27FC236}">
              <a16:creationId xmlns="" xmlns:a16="http://schemas.microsoft.com/office/drawing/2014/main" id="{00000000-0008-0000-0500-00008C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93" name="Text Box 79">
          <a:extLst>
            <a:ext uri="{FF2B5EF4-FFF2-40B4-BE49-F238E27FC236}">
              <a16:creationId xmlns="" xmlns:a16="http://schemas.microsoft.com/office/drawing/2014/main" id="{00000000-0008-0000-0500-00008D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94" name="Text Box 78">
          <a:extLst>
            <a:ext uri="{FF2B5EF4-FFF2-40B4-BE49-F238E27FC236}">
              <a16:creationId xmlns="" xmlns:a16="http://schemas.microsoft.com/office/drawing/2014/main" id="{00000000-0008-0000-0500-00008E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95" name="Text Box 79">
          <a:extLst>
            <a:ext uri="{FF2B5EF4-FFF2-40B4-BE49-F238E27FC236}">
              <a16:creationId xmlns="" xmlns:a16="http://schemas.microsoft.com/office/drawing/2014/main" id="{00000000-0008-0000-0500-00008F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96" name="Text Box 78">
          <a:extLst>
            <a:ext uri="{FF2B5EF4-FFF2-40B4-BE49-F238E27FC236}">
              <a16:creationId xmlns="" xmlns:a16="http://schemas.microsoft.com/office/drawing/2014/main" id="{00000000-0008-0000-0500-000090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97" name="Text Box 79">
          <a:extLst>
            <a:ext uri="{FF2B5EF4-FFF2-40B4-BE49-F238E27FC236}">
              <a16:creationId xmlns="" xmlns:a16="http://schemas.microsoft.com/office/drawing/2014/main" id="{00000000-0008-0000-0500-000091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98" name="Text Box 78">
          <a:extLst>
            <a:ext uri="{FF2B5EF4-FFF2-40B4-BE49-F238E27FC236}">
              <a16:creationId xmlns="" xmlns:a16="http://schemas.microsoft.com/office/drawing/2014/main" id="{00000000-0008-0000-0500-000092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499" name="Text Box 79">
          <a:extLst>
            <a:ext uri="{FF2B5EF4-FFF2-40B4-BE49-F238E27FC236}">
              <a16:creationId xmlns="" xmlns:a16="http://schemas.microsoft.com/office/drawing/2014/main" id="{00000000-0008-0000-0500-000093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00" name="Text Box 78">
          <a:extLst>
            <a:ext uri="{FF2B5EF4-FFF2-40B4-BE49-F238E27FC236}">
              <a16:creationId xmlns="" xmlns:a16="http://schemas.microsoft.com/office/drawing/2014/main" id="{00000000-0008-0000-0500-000094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01" name="Text Box 79">
          <a:extLst>
            <a:ext uri="{FF2B5EF4-FFF2-40B4-BE49-F238E27FC236}">
              <a16:creationId xmlns="" xmlns:a16="http://schemas.microsoft.com/office/drawing/2014/main" id="{00000000-0008-0000-0500-000095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02" name="Text Box 78">
          <a:extLst>
            <a:ext uri="{FF2B5EF4-FFF2-40B4-BE49-F238E27FC236}">
              <a16:creationId xmlns="" xmlns:a16="http://schemas.microsoft.com/office/drawing/2014/main" id="{00000000-0008-0000-0500-000096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03" name="Text Box 79">
          <a:extLst>
            <a:ext uri="{FF2B5EF4-FFF2-40B4-BE49-F238E27FC236}">
              <a16:creationId xmlns="" xmlns:a16="http://schemas.microsoft.com/office/drawing/2014/main" id="{00000000-0008-0000-0500-000097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04" name="Text Box 78">
          <a:extLst>
            <a:ext uri="{FF2B5EF4-FFF2-40B4-BE49-F238E27FC236}">
              <a16:creationId xmlns="" xmlns:a16="http://schemas.microsoft.com/office/drawing/2014/main" id="{00000000-0008-0000-0500-000098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05" name="Text Box 79">
          <a:extLst>
            <a:ext uri="{FF2B5EF4-FFF2-40B4-BE49-F238E27FC236}">
              <a16:creationId xmlns="" xmlns:a16="http://schemas.microsoft.com/office/drawing/2014/main" id="{00000000-0008-0000-0500-000099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06" name="Text Box 78">
          <a:extLst>
            <a:ext uri="{FF2B5EF4-FFF2-40B4-BE49-F238E27FC236}">
              <a16:creationId xmlns="" xmlns:a16="http://schemas.microsoft.com/office/drawing/2014/main" id="{00000000-0008-0000-0500-00009A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07" name="Text Box 79">
          <a:extLst>
            <a:ext uri="{FF2B5EF4-FFF2-40B4-BE49-F238E27FC236}">
              <a16:creationId xmlns="" xmlns:a16="http://schemas.microsoft.com/office/drawing/2014/main" id="{00000000-0008-0000-0500-00009B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08" name="Text Box 78">
          <a:extLst>
            <a:ext uri="{FF2B5EF4-FFF2-40B4-BE49-F238E27FC236}">
              <a16:creationId xmlns="" xmlns:a16="http://schemas.microsoft.com/office/drawing/2014/main" id="{00000000-0008-0000-0500-00009C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09" name="Text Box 79">
          <a:extLst>
            <a:ext uri="{FF2B5EF4-FFF2-40B4-BE49-F238E27FC236}">
              <a16:creationId xmlns="" xmlns:a16="http://schemas.microsoft.com/office/drawing/2014/main" id="{00000000-0008-0000-0500-00009D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10" name="Text Box 78">
          <a:extLst>
            <a:ext uri="{FF2B5EF4-FFF2-40B4-BE49-F238E27FC236}">
              <a16:creationId xmlns="" xmlns:a16="http://schemas.microsoft.com/office/drawing/2014/main" id="{00000000-0008-0000-0500-00009E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11" name="Text Box 79">
          <a:extLst>
            <a:ext uri="{FF2B5EF4-FFF2-40B4-BE49-F238E27FC236}">
              <a16:creationId xmlns="" xmlns:a16="http://schemas.microsoft.com/office/drawing/2014/main" id="{00000000-0008-0000-0500-00009F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12" name="Text Box 78">
          <a:extLst>
            <a:ext uri="{FF2B5EF4-FFF2-40B4-BE49-F238E27FC236}">
              <a16:creationId xmlns="" xmlns:a16="http://schemas.microsoft.com/office/drawing/2014/main" id="{00000000-0008-0000-0500-0000A0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13" name="Text Box 79">
          <a:extLst>
            <a:ext uri="{FF2B5EF4-FFF2-40B4-BE49-F238E27FC236}">
              <a16:creationId xmlns="" xmlns:a16="http://schemas.microsoft.com/office/drawing/2014/main" id="{00000000-0008-0000-0500-0000A1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14" name="Text Box 78">
          <a:extLst>
            <a:ext uri="{FF2B5EF4-FFF2-40B4-BE49-F238E27FC236}">
              <a16:creationId xmlns="" xmlns:a16="http://schemas.microsoft.com/office/drawing/2014/main" id="{00000000-0008-0000-0500-0000A2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15" name="Text Box 79">
          <a:extLst>
            <a:ext uri="{FF2B5EF4-FFF2-40B4-BE49-F238E27FC236}">
              <a16:creationId xmlns="" xmlns:a16="http://schemas.microsoft.com/office/drawing/2014/main" id="{00000000-0008-0000-0500-0000A3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16" name="Text Box 78">
          <a:extLst>
            <a:ext uri="{FF2B5EF4-FFF2-40B4-BE49-F238E27FC236}">
              <a16:creationId xmlns="" xmlns:a16="http://schemas.microsoft.com/office/drawing/2014/main" id="{00000000-0008-0000-0500-0000A4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17" name="Text Box 79">
          <a:extLst>
            <a:ext uri="{FF2B5EF4-FFF2-40B4-BE49-F238E27FC236}">
              <a16:creationId xmlns="" xmlns:a16="http://schemas.microsoft.com/office/drawing/2014/main" id="{00000000-0008-0000-0500-0000A5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18" name="Text Box 78">
          <a:extLst>
            <a:ext uri="{FF2B5EF4-FFF2-40B4-BE49-F238E27FC236}">
              <a16:creationId xmlns="" xmlns:a16="http://schemas.microsoft.com/office/drawing/2014/main" id="{00000000-0008-0000-0500-0000A6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19" name="Text Box 79">
          <a:extLst>
            <a:ext uri="{FF2B5EF4-FFF2-40B4-BE49-F238E27FC236}">
              <a16:creationId xmlns="" xmlns:a16="http://schemas.microsoft.com/office/drawing/2014/main" id="{00000000-0008-0000-0500-0000A7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20" name="Text Box 78">
          <a:extLst>
            <a:ext uri="{FF2B5EF4-FFF2-40B4-BE49-F238E27FC236}">
              <a16:creationId xmlns="" xmlns:a16="http://schemas.microsoft.com/office/drawing/2014/main" id="{00000000-0008-0000-0500-0000A8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21" name="Text Box 79">
          <a:extLst>
            <a:ext uri="{FF2B5EF4-FFF2-40B4-BE49-F238E27FC236}">
              <a16:creationId xmlns="" xmlns:a16="http://schemas.microsoft.com/office/drawing/2014/main" id="{00000000-0008-0000-0500-0000A9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22" name="Text Box 78">
          <a:extLst>
            <a:ext uri="{FF2B5EF4-FFF2-40B4-BE49-F238E27FC236}">
              <a16:creationId xmlns="" xmlns:a16="http://schemas.microsoft.com/office/drawing/2014/main" id="{00000000-0008-0000-0500-0000AA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23" name="Text Box 79">
          <a:extLst>
            <a:ext uri="{FF2B5EF4-FFF2-40B4-BE49-F238E27FC236}">
              <a16:creationId xmlns="" xmlns:a16="http://schemas.microsoft.com/office/drawing/2014/main" id="{00000000-0008-0000-0500-0000AB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24" name="Text Box 78">
          <a:extLst>
            <a:ext uri="{FF2B5EF4-FFF2-40B4-BE49-F238E27FC236}">
              <a16:creationId xmlns="" xmlns:a16="http://schemas.microsoft.com/office/drawing/2014/main" id="{00000000-0008-0000-0500-0000AC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25" name="Text Box 79">
          <a:extLst>
            <a:ext uri="{FF2B5EF4-FFF2-40B4-BE49-F238E27FC236}">
              <a16:creationId xmlns="" xmlns:a16="http://schemas.microsoft.com/office/drawing/2014/main" id="{00000000-0008-0000-0500-0000AD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26" name="Text Box 78">
          <a:extLst>
            <a:ext uri="{FF2B5EF4-FFF2-40B4-BE49-F238E27FC236}">
              <a16:creationId xmlns="" xmlns:a16="http://schemas.microsoft.com/office/drawing/2014/main" id="{00000000-0008-0000-0500-0000AE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27" name="Text Box 79">
          <a:extLst>
            <a:ext uri="{FF2B5EF4-FFF2-40B4-BE49-F238E27FC236}">
              <a16:creationId xmlns="" xmlns:a16="http://schemas.microsoft.com/office/drawing/2014/main" id="{00000000-0008-0000-0500-0000AF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28" name="Text Box 78">
          <a:extLst>
            <a:ext uri="{FF2B5EF4-FFF2-40B4-BE49-F238E27FC236}">
              <a16:creationId xmlns="" xmlns:a16="http://schemas.microsoft.com/office/drawing/2014/main" id="{00000000-0008-0000-0500-0000B0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29" name="Text Box 79">
          <a:extLst>
            <a:ext uri="{FF2B5EF4-FFF2-40B4-BE49-F238E27FC236}">
              <a16:creationId xmlns="" xmlns:a16="http://schemas.microsoft.com/office/drawing/2014/main" id="{00000000-0008-0000-0500-0000B1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30" name="Text Box 78">
          <a:extLst>
            <a:ext uri="{FF2B5EF4-FFF2-40B4-BE49-F238E27FC236}">
              <a16:creationId xmlns="" xmlns:a16="http://schemas.microsoft.com/office/drawing/2014/main" id="{00000000-0008-0000-0500-0000B2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31" name="Text Box 79">
          <a:extLst>
            <a:ext uri="{FF2B5EF4-FFF2-40B4-BE49-F238E27FC236}">
              <a16:creationId xmlns="" xmlns:a16="http://schemas.microsoft.com/office/drawing/2014/main" id="{00000000-0008-0000-0500-0000B3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32" name="Text Box 78">
          <a:extLst>
            <a:ext uri="{FF2B5EF4-FFF2-40B4-BE49-F238E27FC236}">
              <a16:creationId xmlns="" xmlns:a16="http://schemas.microsoft.com/office/drawing/2014/main" id="{00000000-0008-0000-0500-0000B4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33" name="Text Box 79">
          <a:extLst>
            <a:ext uri="{FF2B5EF4-FFF2-40B4-BE49-F238E27FC236}">
              <a16:creationId xmlns="" xmlns:a16="http://schemas.microsoft.com/office/drawing/2014/main" id="{00000000-0008-0000-0500-0000B5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34" name="Text Box 78">
          <a:extLst>
            <a:ext uri="{FF2B5EF4-FFF2-40B4-BE49-F238E27FC236}">
              <a16:creationId xmlns="" xmlns:a16="http://schemas.microsoft.com/office/drawing/2014/main" id="{00000000-0008-0000-0500-0000B6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35" name="Text Box 79">
          <a:extLst>
            <a:ext uri="{FF2B5EF4-FFF2-40B4-BE49-F238E27FC236}">
              <a16:creationId xmlns="" xmlns:a16="http://schemas.microsoft.com/office/drawing/2014/main" id="{00000000-0008-0000-0500-0000B7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36" name="Text Box 78">
          <a:extLst>
            <a:ext uri="{FF2B5EF4-FFF2-40B4-BE49-F238E27FC236}">
              <a16:creationId xmlns="" xmlns:a16="http://schemas.microsoft.com/office/drawing/2014/main" id="{00000000-0008-0000-0500-0000B8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37" name="Text Box 79">
          <a:extLst>
            <a:ext uri="{FF2B5EF4-FFF2-40B4-BE49-F238E27FC236}">
              <a16:creationId xmlns="" xmlns:a16="http://schemas.microsoft.com/office/drawing/2014/main" id="{00000000-0008-0000-0500-0000B9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38" name="Text Box 78">
          <a:extLst>
            <a:ext uri="{FF2B5EF4-FFF2-40B4-BE49-F238E27FC236}">
              <a16:creationId xmlns="" xmlns:a16="http://schemas.microsoft.com/office/drawing/2014/main" id="{00000000-0008-0000-0500-0000BA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39" name="Text Box 79">
          <a:extLst>
            <a:ext uri="{FF2B5EF4-FFF2-40B4-BE49-F238E27FC236}">
              <a16:creationId xmlns="" xmlns:a16="http://schemas.microsoft.com/office/drawing/2014/main" id="{00000000-0008-0000-0500-0000BB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40" name="Text Box 78">
          <a:extLst>
            <a:ext uri="{FF2B5EF4-FFF2-40B4-BE49-F238E27FC236}">
              <a16:creationId xmlns="" xmlns:a16="http://schemas.microsoft.com/office/drawing/2014/main" id="{00000000-0008-0000-0500-0000BC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41" name="Text Box 79">
          <a:extLst>
            <a:ext uri="{FF2B5EF4-FFF2-40B4-BE49-F238E27FC236}">
              <a16:creationId xmlns="" xmlns:a16="http://schemas.microsoft.com/office/drawing/2014/main" id="{00000000-0008-0000-0500-0000BD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42" name="Text Box 78">
          <a:extLst>
            <a:ext uri="{FF2B5EF4-FFF2-40B4-BE49-F238E27FC236}">
              <a16:creationId xmlns="" xmlns:a16="http://schemas.microsoft.com/office/drawing/2014/main" id="{00000000-0008-0000-0500-0000BE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43" name="Text Box 79">
          <a:extLst>
            <a:ext uri="{FF2B5EF4-FFF2-40B4-BE49-F238E27FC236}">
              <a16:creationId xmlns="" xmlns:a16="http://schemas.microsoft.com/office/drawing/2014/main" id="{00000000-0008-0000-0500-0000BF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44" name="Text Box 78">
          <a:extLst>
            <a:ext uri="{FF2B5EF4-FFF2-40B4-BE49-F238E27FC236}">
              <a16:creationId xmlns="" xmlns:a16="http://schemas.microsoft.com/office/drawing/2014/main" id="{00000000-0008-0000-0500-0000C0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45" name="Text Box 79">
          <a:extLst>
            <a:ext uri="{FF2B5EF4-FFF2-40B4-BE49-F238E27FC236}">
              <a16:creationId xmlns="" xmlns:a16="http://schemas.microsoft.com/office/drawing/2014/main" id="{00000000-0008-0000-0500-0000C1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46" name="Text Box 78">
          <a:extLst>
            <a:ext uri="{FF2B5EF4-FFF2-40B4-BE49-F238E27FC236}">
              <a16:creationId xmlns="" xmlns:a16="http://schemas.microsoft.com/office/drawing/2014/main" id="{00000000-0008-0000-0500-0000C2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47" name="Text Box 79">
          <a:extLst>
            <a:ext uri="{FF2B5EF4-FFF2-40B4-BE49-F238E27FC236}">
              <a16:creationId xmlns="" xmlns:a16="http://schemas.microsoft.com/office/drawing/2014/main" id="{00000000-0008-0000-0500-0000C3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48" name="Text Box 78">
          <a:extLst>
            <a:ext uri="{FF2B5EF4-FFF2-40B4-BE49-F238E27FC236}">
              <a16:creationId xmlns="" xmlns:a16="http://schemas.microsoft.com/office/drawing/2014/main" id="{00000000-0008-0000-0500-0000C4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49" name="Text Box 79">
          <a:extLst>
            <a:ext uri="{FF2B5EF4-FFF2-40B4-BE49-F238E27FC236}">
              <a16:creationId xmlns="" xmlns:a16="http://schemas.microsoft.com/office/drawing/2014/main" id="{00000000-0008-0000-0500-0000C5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50" name="Text Box 78">
          <a:extLst>
            <a:ext uri="{FF2B5EF4-FFF2-40B4-BE49-F238E27FC236}">
              <a16:creationId xmlns="" xmlns:a16="http://schemas.microsoft.com/office/drawing/2014/main" id="{00000000-0008-0000-0500-0000C6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51" name="Text Box 79">
          <a:extLst>
            <a:ext uri="{FF2B5EF4-FFF2-40B4-BE49-F238E27FC236}">
              <a16:creationId xmlns="" xmlns:a16="http://schemas.microsoft.com/office/drawing/2014/main" id="{00000000-0008-0000-0500-0000C7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52" name="Text Box 78">
          <a:extLst>
            <a:ext uri="{FF2B5EF4-FFF2-40B4-BE49-F238E27FC236}">
              <a16:creationId xmlns="" xmlns:a16="http://schemas.microsoft.com/office/drawing/2014/main" id="{00000000-0008-0000-0500-0000C8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53" name="Text Box 79">
          <a:extLst>
            <a:ext uri="{FF2B5EF4-FFF2-40B4-BE49-F238E27FC236}">
              <a16:creationId xmlns="" xmlns:a16="http://schemas.microsoft.com/office/drawing/2014/main" id="{00000000-0008-0000-0500-0000C9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54" name="Text Box 78">
          <a:extLst>
            <a:ext uri="{FF2B5EF4-FFF2-40B4-BE49-F238E27FC236}">
              <a16:creationId xmlns="" xmlns:a16="http://schemas.microsoft.com/office/drawing/2014/main" id="{00000000-0008-0000-0500-0000CA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55" name="Text Box 79">
          <a:extLst>
            <a:ext uri="{FF2B5EF4-FFF2-40B4-BE49-F238E27FC236}">
              <a16:creationId xmlns="" xmlns:a16="http://schemas.microsoft.com/office/drawing/2014/main" id="{00000000-0008-0000-0500-0000CB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56" name="Text Box 78">
          <a:extLst>
            <a:ext uri="{FF2B5EF4-FFF2-40B4-BE49-F238E27FC236}">
              <a16:creationId xmlns="" xmlns:a16="http://schemas.microsoft.com/office/drawing/2014/main" id="{00000000-0008-0000-0500-0000CC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57" name="Text Box 79">
          <a:extLst>
            <a:ext uri="{FF2B5EF4-FFF2-40B4-BE49-F238E27FC236}">
              <a16:creationId xmlns="" xmlns:a16="http://schemas.microsoft.com/office/drawing/2014/main" id="{00000000-0008-0000-0500-0000CD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58" name="Text Box 78">
          <a:extLst>
            <a:ext uri="{FF2B5EF4-FFF2-40B4-BE49-F238E27FC236}">
              <a16:creationId xmlns="" xmlns:a16="http://schemas.microsoft.com/office/drawing/2014/main" id="{00000000-0008-0000-0500-0000CE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59" name="Text Box 79">
          <a:extLst>
            <a:ext uri="{FF2B5EF4-FFF2-40B4-BE49-F238E27FC236}">
              <a16:creationId xmlns="" xmlns:a16="http://schemas.microsoft.com/office/drawing/2014/main" id="{00000000-0008-0000-0500-0000CF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60" name="Text Box 78">
          <a:extLst>
            <a:ext uri="{FF2B5EF4-FFF2-40B4-BE49-F238E27FC236}">
              <a16:creationId xmlns="" xmlns:a16="http://schemas.microsoft.com/office/drawing/2014/main" id="{00000000-0008-0000-0500-0000D0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61" name="Text Box 79">
          <a:extLst>
            <a:ext uri="{FF2B5EF4-FFF2-40B4-BE49-F238E27FC236}">
              <a16:creationId xmlns="" xmlns:a16="http://schemas.microsoft.com/office/drawing/2014/main" id="{00000000-0008-0000-0500-0000D1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62" name="Text Box 78">
          <a:extLst>
            <a:ext uri="{FF2B5EF4-FFF2-40B4-BE49-F238E27FC236}">
              <a16:creationId xmlns="" xmlns:a16="http://schemas.microsoft.com/office/drawing/2014/main" id="{00000000-0008-0000-0500-0000D2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63" name="Text Box 79">
          <a:extLst>
            <a:ext uri="{FF2B5EF4-FFF2-40B4-BE49-F238E27FC236}">
              <a16:creationId xmlns="" xmlns:a16="http://schemas.microsoft.com/office/drawing/2014/main" id="{00000000-0008-0000-0500-0000D3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64" name="Text Box 78">
          <a:extLst>
            <a:ext uri="{FF2B5EF4-FFF2-40B4-BE49-F238E27FC236}">
              <a16:creationId xmlns="" xmlns:a16="http://schemas.microsoft.com/office/drawing/2014/main" id="{00000000-0008-0000-0500-0000D4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65" name="Text Box 79">
          <a:extLst>
            <a:ext uri="{FF2B5EF4-FFF2-40B4-BE49-F238E27FC236}">
              <a16:creationId xmlns="" xmlns:a16="http://schemas.microsoft.com/office/drawing/2014/main" id="{00000000-0008-0000-0500-0000D5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66" name="Text Box 78">
          <a:extLst>
            <a:ext uri="{FF2B5EF4-FFF2-40B4-BE49-F238E27FC236}">
              <a16:creationId xmlns="" xmlns:a16="http://schemas.microsoft.com/office/drawing/2014/main" id="{00000000-0008-0000-0500-0000D6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67" name="Text Box 79">
          <a:extLst>
            <a:ext uri="{FF2B5EF4-FFF2-40B4-BE49-F238E27FC236}">
              <a16:creationId xmlns="" xmlns:a16="http://schemas.microsoft.com/office/drawing/2014/main" id="{00000000-0008-0000-0500-0000D7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68" name="Text Box 78">
          <a:extLst>
            <a:ext uri="{FF2B5EF4-FFF2-40B4-BE49-F238E27FC236}">
              <a16:creationId xmlns="" xmlns:a16="http://schemas.microsoft.com/office/drawing/2014/main" id="{00000000-0008-0000-0500-0000D8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69" name="Text Box 79">
          <a:extLst>
            <a:ext uri="{FF2B5EF4-FFF2-40B4-BE49-F238E27FC236}">
              <a16:creationId xmlns="" xmlns:a16="http://schemas.microsoft.com/office/drawing/2014/main" id="{00000000-0008-0000-0500-0000D9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70" name="Text Box 78">
          <a:extLst>
            <a:ext uri="{FF2B5EF4-FFF2-40B4-BE49-F238E27FC236}">
              <a16:creationId xmlns="" xmlns:a16="http://schemas.microsoft.com/office/drawing/2014/main" id="{00000000-0008-0000-0500-0000DA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71" name="Text Box 79">
          <a:extLst>
            <a:ext uri="{FF2B5EF4-FFF2-40B4-BE49-F238E27FC236}">
              <a16:creationId xmlns="" xmlns:a16="http://schemas.microsoft.com/office/drawing/2014/main" id="{00000000-0008-0000-0500-0000DB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72" name="Text Box 78">
          <a:extLst>
            <a:ext uri="{FF2B5EF4-FFF2-40B4-BE49-F238E27FC236}">
              <a16:creationId xmlns="" xmlns:a16="http://schemas.microsoft.com/office/drawing/2014/main" id="{00000000-0008-0000-0500-0000DC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73" name="Text Box 79">
          <a:extLst>
            <a:ext uri="{FF2B5EF4-FFF2-40B4-BE49-F238E27FC236}">
              <a16:creationId xmlns="" xmlns:a16="http://schemas.microsoft.com/office/drawing/2014/main" id="{00000000-0008-0000-0500-0000DD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74" name="Text Box 78">
          <a:extLst>
            <a:ext uri="{FF2B5EF4-FFF2-40B4-BE49-F238E27FC236}">
              <a16:creationId xmlns="" xmlns:a16="http://schemas.microsoft.com/office/drawing/2014/main" id="{00000000-0008-0000-0500-0000DE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75" name="Text Box 79">
          <a:extLst>
            <a:ext uri="{FF2B5EF4-FFF2-40B4-BE49-F238E27FC236}">
              <a16:creationId xmlns="" xmlns:a16="http://schemas.microsoft.com/office/drawing/2014/main" id="{00000000-0008-0000-0500-0000DF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76" name="Text Box 78">
          <a:extLst>
            <a:ext uri="{FF2B5EF4-FFF2-40B4-BE49-F238E27FC236}">
              <a16:creationId xmlns="" xmlns:a16="http://schemas.microsoft.com/office/drawing/2014/main" id="{00000000-0008-0000-0500-0000E0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77" name="Text Box 79">
          <a:extLst>
            <a:ext uri="{FF2B5EF4-FFF2-40B4-BE49-F238E27FC236}">
              <a16:creationId xmlns="" xmlns:a16="http://schemas.microsoft.com/office/drawing/2014/main" id="{00000000-0008-0000-0500-0000E1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78" name="Text Box 78">
          <a:extLst>
            <a:ext uri="{FF2B5EF4-FFF2-40B4-BE49-F238E27FC236}">
              <a16:creationId xmlns="" xmlns:a16="http://schemas.microsoft.com/office/drawing/2014/main" id="{00000000-0008-0000-0500-0000E2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79" name="Text Box 79">
          <a:extLst>
            <a:ext uri="{FF2B5EF4-FFF2-40B4-BE49-F238E27FC236}">
              <a16:creationId xmlns="" xmlns:a16="http://schemas.microsoft.com/office/drawing/2014/main" id="{00000000-0008-0000-0500-0000E3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80" name="Text Box 78">
          <a:extLst>
            <a:ext uri="{FF2B5EF4-FFF2-40B4-BE49-F238E27FC236}">
              <a16:creationId xmlns="" xmlns:a16="http://schemas.microsoft.com/office/drawing/2014/main" id="{00000000-0008-0000-0500-0000E4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81" name="Text Box 79">
          <a:extLst>
            <a:ext uri="{FF2B5EF4-FFF2-40B4-BE49-F238E27FC236}">
              <a16:creationId xmlns="" xmlns:a16="http://schemas.microsoft.com/office/drawing/2014/main" id="{00000000-0008-0000-0500-0000E5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82" name="Text Box 78">
          <a:extLst>
            <a:ext uri="{FF2B5EF4-FFF2-40B4-BE49-F238E27FC236}">
              <a16:creationId xmlns="" xmlns:a16="http://schemas.microsoft.com/office/drawing/2014/main" id="{00000000-0008-0000-0500-0000E6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83" name="Text Box 79">
          <a:extLst>
            <a:ext uri="{FF2B5EF4-FFF2-40B4-BE49-F238E27FC236}">
              <a16:creationId xmlns="" xmlns:a16="http://schemas.microsoft.com/office/drawing/2014/main" id="{00000000-0008-0000-0500-0000E7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84" name="Text Box 78">
          <a:extLst>
            <a:ext uri="{FF2B5EF4-FFF2-40B4-BE49-F238E27FC236}">
              <a16:creationId xmlns="" xmlns:a16="http://schemas.microsoft.com/office/drawing/2014/main" id="{00000000-0008-0000-0500-0000E8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85" name="Text Box 79">
          <a:extLst>
            <a:ext uri="{FF2B5EF4-FFF2-40B4-BE49-F238E27FC236}">
              <a16:creationId xmlns="" xmlns:a16="http://schemas.microsoft.com/office/drawing/2014/main" id="{00000000-0008-0000-0500-0000E9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86" name="Text Box 78">
          <a:extLst>
            <a:ext uri="{FF2B5EF4-FFF2-40B4-BE49-F238E27FC236}">
              <a16:creationId xmlns="" xmlns:a16="http://schemas.microsoft.com/office/drawing/2014/main" id="{00000000-0008-0000-0500-0000EA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87" name="Text Box 79">
          <a:extLst>
            <a:ext uri="{FF2B5EF4-FFF2-40B4-BE49-F238E27FC236}">
              <a16:creationId xmlns="" xmlns:a16="http://schemas.microsoft.com/office/drawing/2014/main" id="{00000000-0008-0000-0500-0000EB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88" name="Text Box 78">
          <a:extLst>
            <a:ext uri="{FF2B5EF4-FFF2-40B4-BE49-F238E27FC236}">
              <a16:creationId xmlns="" xmlns:a16="http://schemas.microsoft.com/office/drawing/2014/main" id="{00000000-0008-0000-0500-0000EC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89" name="Text Box 79">
          <a:extLst>
            <a:ext uri="{FF2B5EF4-FFF2-40B4-BE49-F238E27FC236}">
              <a16:creationId xmlns="" xmlns:a16="http://schemas.microsoft.com/office/drawing/2014/main" id="{00000000-0008-0000-0500-0000ED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90" name="Text Box 78">
          <a:extLst>
            <a:ext uri="{FF2B5EF4-FFF2-40B4-BE49-F238E27FC236}">
              <a16:creationId xmlns="" xmlns:a16="http://schemas.microsoft.com/office/drawing/2014/main" id="{00000000-0008-0000-0500-0000EE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91" name="Text Box 79">
          <a:extLst>
            <a:ext uri="{FF2B5EF4-FFF2-40B4-BE49-F238E27FC236}">
              <a16:creationId xmlns="" xmlns:a16="http://schemas.microsoft.com/office/drawing/2014/main" id="{00000000-0008-0000-0500-0000EF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92" name="Text Box 78">
          <a:extLst>
            <a:ext uri="{FF2B5EF4-FFF2-40B4-BE49-F238E27FC236}">
              <a16:creationId xmlns="" xmlns:a16="http://schemas.microsoft.com/office/drawing/2014/main" id="{00000000-0008-0000-0500-0000F0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93" name="Text Box 79">
          <a:extLst>
            <a:ext uri="{FF2B5EF4-FFF2-40B4-BE49-F238E27FC236}">
              <a16:creationId xmlns="" xmlns:a16="http://schemas.microsoft.com/office/drawing/2014/main" id="{00000000-0008-0000-0500-0000F1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94" name="Text Box 78">
          <a:extLst>
            <a:ext uri="{FF2B5EF4-FFF2-40B4-BE49-F238E27FC236}">
              <a16:creationId xmlns="" xmlns:a16="http://schemas.microsoft.com/office/drawing/2014/main" id="{00000000-0008-0000-0500-0000F2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95" name="Text Box 79">
          <a:extLst>
            <a:ext uri="{FF2B5EF4-FFF2-40B4-BE49-F238E27FC236}">
              <a16:creationId xmlns="" xmlns:a16="http://schemas.microsoft.com/office/drawing/2014/main" id="{00000000-0008-0000-0500-0000F3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96" name="Text Box 78">
          <a:extLst>
            <a:ext uri="{FF2B5EF4-FFF2-40B4-BE49-F238E27FC236}">
              <a16:creationId xmlns="" xmlns:a16="http://schemas.microsoft.com/office/drawing/2014/main" id="{00000000-0008-0000-0500-0000F4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97" name="Text Box 79">
          <a:extLst>
            <a:ext uri="{FF2B5EF4-FFF2-40B4-BE49-F238E27FC236}">
              <a16:creationId xmlns="" xmlns:a16="http://schemas.microsoft.com/office/drawing/2014/main" id="{00000000-0008-0000-0500-0000F5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98" name="Text Box 78">
          <a:extLst>
            <a:ext uri="{FF2B5EF4-FFF2-40B4-BE49-F238E27FC236}">
              <a16:creationId xmlns="" xmlns:a16="http://schemas.microsoft.com/office/drawing/2014/main" id="{00000000-0008-0000-0500-0000F6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599" name="Text Box 79">
          <a:extLst>
            <a:ext uri="{FF2B5EF4-FFF2-40B4-BE49-F238E27FC236}">
              <a16:creationId xmlns="" xmlns:a16="http://schemas.microsoft.com/office/drawing/2014/main" id="{00000000-0008-0000-0500-0000F7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00" name="Text Box 78">
          <a:extLst>
            <a:ext uri="{FF2B5EF4-FFF2-40B4-BE49-F238E27FC236}">
              <a16:creationId xmlns="" xmlns:a16="http://schemas.microsoft.com/office/drawing/2014/main" id="{00000000-0008-0000-0500-0000F8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01" name="Text Box 79">
          <a:extLst>
            <a:ext uri="{FF2B5EF4-FFF2-40B4-BE49-F238E27FC236}">
              <a16:creationId xmlns="" xmlns:a16="http://schemas.microsoft.com/office/drawing/2014/main" id="{00000000-0008-0000-0500-0000F9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02" name="Text Box 78">
          <a:extLst>
            <a:ext uri="{FF2B5EF4-FFF2-40B4-BE49-F238E27FC236}">
              <a16:creationId xmlns="" xmlns:a16="http://schemas.microsoft.com/office/drawing/2014/main" id="{00000000-0008-0000-0500-0000FA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03" name="Text Box 79">
          <a:extLst>
            <a:ext uri="{FF2B5EF4-FFF2-40B4-BE49-F238E27FC236}">
              <a16:creationId xmlns="" xmlns:a16="http://schemas.microsoft.com/office/drawing/2014/main" id="{00000000-0008-0000-0500-0000FB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04" name="Text Box 78">
          <a:extLst>
            <a:ext uri="{FF2B5EF4-FFF2-40B4-BE49-F238E27FC236}">
              <a16:creationId xmlns="" xmlns:a16="http://schemas.microsoft.com/office/drawing/2014/main" id="{00000000-0008-0000-0500-0000FC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05" name="Text Box 79">
          <a:extLst>
            <a:ext uri="{FF2B5EF4-FFF2-40B4-BE49-F238E27FC236}">
              <a16:creationId xmlns="" xmlns:a16="http://schemas.microsoft.com/office/drawing/2014/main" id="{00000000-0008-0000-0500-0000FD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06" name="Text Box 78">
          <a:extLst>
            <a:ext uri="{FF2B5EF4-FFF2-40B4-BE49-F238E27FC236}">
              <a16:creationId xmlns="" xmlns:a16="http://schemas.microsoft.com/office/drawing/2014/main" id="{00000000-0008-0000-0500-0000FE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07" name="Text Box 79">
          <a:extLst>
            <a:ext uri="{FF2B5EF4-FFF2-40B4-BE49-F238E27FC236}">
              <a16:creationId xmlns="" xmlns:a16="http://schemas.microsoft.com/office/drawing/2014/main" id="{00000000-0008-0000-0500-0000FF11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08" name="Text Box 78">
          <a:extLst>
            <a:ext uri="{FF2B5EF4-FFF2-40B4-BE49-F238E27FC236}">
              <a16:creationId xmlns="" xmlns:a16="http://schemas.microsoft.com/office/drawing/2014/main" id="{00000000-0008-0000-0500-000000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09" name="Text Box 79">
          <a:extLst>
            <a:ext uri="{FF2B5EF4-FFF2-40B4-BE49-F238E27FC236}">
              <a16:creationId xmlns="" xmlns:a16="http://schemas.microsoft.com/office/drawing/2014/main" id="{00000000-0008-0000-0500-000001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10" name="Text Box 78">
          <a:extLst>
            <a:ext uri="{FF2B5EF4-FFF2-40B4-BE49-F238E27FC236}">
              <a16:creationId xmlns="" xmlns:a16="http://schemas.microsoft.com/office/drawing/2014/main" id="{00000000-0008-0000-0500-000002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11" name="Text Box 79">
          <a:extLst>
            <a:ext uri="{FF2B5EF4-FFF2-40B4-BE49-F238E27FC236}">
              <a16:creationId xmlns="" xmlns:a16="http://schemas.microsoft.com/office/drawing/2014/main" id="{00000000-0008-0000-0500-000003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12" name="Text Box 78">
          <a:extLst>
            <a:ext uri="{FF2B5EF4-FFF2-40B4-BE49-F238E27FC236}">
              <a16:creationId xmlns="" xmlns:a16="http://schemas.microsoft.com/office/drawing/2014/main" id="{00000000-0008-0000-0500-000004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13" name="Text Box 79">
          <a:extLst>
            <a:ext uri="{FF2B5EF4-FFF2-40B4-BE49-F238E27FC236}">
              <a16:creationId xmlns="" xmlns:a16="http://schemas.microsoft.com/office/drawing/2014/main" id="{00000000-0008-0000-0500-000005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14" name="Text Box 78">
          <a:extLst>
            <a:ext uri="{FF2B5EF4-FFF2-40B4-BE49-F238E27FC236}">
              <a16:creationId xmlns="" xmlns:a16="http://schemas.microsoft.com/office/drawing/2014/main" id="{00000000-0008-0000-0500-000006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15" name="Text Box 79">
          <a:extLst>
            <a:ext uri="{FF2B5EF4-FFF2-40B4-BE49-F238E27FC236}">
              <a16:creationId xmlns="" xmlns:a16="http://schemas.microsoft.com/office/drawing/2014/main" id="{00000000-0008-0000-0500-000007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16" name="Text Box 78">
          <a:extLst>
            <a:ext uri="{FF2B5EF4-FFF2-40B4-BE49-F238E27FC236}">
              <a16:creationId xmlns="" xmlns:a16="http://schemas.microsoft.com/office/drawing/2014/main" id="{00000000-0008-0000-0500-000008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17" name="Text Box 79">
          <a:extLst>
            <a:ext uri="{FF2B5EF4-FFF2-40B4-BE49-F238E27FC236}">
              <a16:creationId xmlns="" xmlns:a16="http://schemas.microsoft.com/office/drawing/2014/main" id="{00000000-0008-0000-0500-000009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18" name="Text Box 78">
          <a:extLst>
            <a:ext uri="{FF2B5EF4-FFF2-40B4-BE49-F238E27FC236}">
              <a16:creationId xmlns="" xmlns:a16="http://schemas.microsoft.com/office/drawing/2014/main" id="{00000000-0008-0000-0500-00000A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19" name="Text Box 79">
          <a:extLst>
            <a:ext uri="{FF2B5EF4-FFF2-40B4-BE49-F238E27FC236}">
              <a16:creationId xmlns="" xmlns:a16="http://schemas.microsoft.com/office/drawing/2014/main" id="{00000000-0008-0000-0500-00000B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20" name="Text Box 78">
          <a:extLst>
            <a:ext uri="{FF2B5EF4-FFF2-40B4-BE49-F238E27FC236}">
              <a16:creationId xmlns="" xmlns:a16="http://schemas.microsoft.com/office/drawing/2014/main" id="{00000000-0008-0000-0500-00000C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21" name="Text Box 79">
          <a:extLst>
            <a:ext uri="{FF2B5EF4-FFF2-40B4-BE49-F238E27FC236}">
              <a16:creationId xmlns="" xmlns:a16="http://schemas.microsoft.com/office/drawing/2014/main" id="{00000000-0008-0000-0500-00000D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22" name="Text Box 78">
          <a:extLst>
            <a:ext uri="{FF2B5EF4-FFF2-40B4-BE49-F238E27FC236}">
              <a16:creationId xmlns="" xmlns:a16="http://schemas.microsoft.com/office/drawing/2014/main" id="{00000000-0008-0000-0500-00000E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23" name="Text Box 79">
          <a:extLst>
            <a:ext uri="{FF2B5EF4-FFF2-40B4-BE49-F238E27FC236}">
              <a16:creationId xmlns="" xmlns:a16="http://schemas.microsoft.com/office/drawing/2014/main" id="{00000000-0008-0000-0500-00000F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24" name="Text Box 78">
          <a:extLst>
            <a:ext uri="{FF2B5EF4-FFF2-40B4-BE49-F238E27FC236}">
              <a16:creationId xmlns="" xmlns:a16="http://schemas.microsoft.com/office/drawing/2014/main" id="{00000000-0008-0000-0500-000010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25" name="Text Box 79">
          <a:extLst>
            <a:ext uri="{FF2B5EF4-FFF2-40B4-BE49-F238E27FC236}">
              <a16:creationId xmlns="" xmlns:a16="http://schemas.microsoft.com/office/drawing/2014/main" id="{00000000-0008-0000-0500-000011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26" name="Text Box 78">
          <a:extLst>
            <a:ext uri="{FF2B5EF4-FFF2-40B4-BE49-F238E27FC236}">
              <a16:creationId xmlns="" xmlns:a16="http://schemas.microsoft.com/office/drawing/2014/main" id="{00000000-0008-0000-0500-000012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27" name="Text Box 79">
          <a:extLst>
            <a:ext uri="{FF2B5EF4-FFF2-40B4-BE49-F238E27FC236}">
              <a16:creationId xmlns="" xmlns:a16="http://schemas.microsoft.com/office/drawing/2014/main" id="{00000000-0008-0000-0500-000013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28" name="Text Box 78">
          <a:extLst>
            <a:ext uri="{FF2B5EF4-FFF2-40B4-BE49-F238E27FC236}">
              <a16:creationId xmlns="" xmlns:a16="http://schemas.microsoft.com/office/drawing/2014/main" id="{00000000-0008-0000-0500-000014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29" name="Text Box 79">
          <a:extLst>
            <a:ext uri="{FF2B5EF4-FFF2-40B4-BE49-F238E27FC236}">
              <a16:creationId xmlns="" xmlns:a16="http://schemas.microsoft.com/office/drawing/2014/main" id="{00000000-0008-0000-0500-000015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30" name="Text Box 78">
          <a:extLst>
            <a:ext uri="{FF2B5EF4-FFF2-40B4-BE49-F238E27FC236}">
              <a16:creationId xmlns="" xmlns:a16="http://schemas.microsoft.com/office/drawing/2014/main" id="{00000000-0008-0000-0500-000016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31" name="Text Box 79">
          <a:extLst>
            <a:ext uri="{FF2B5EF4-FFF2-40B4-BE49-F238E27FC236}">
              <a16:creationId xmlns="" xmlns:a16="http://schemas.microsoft.com/office/drawing/2014/main" id="{00000000-0008-0000-0500-000017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32" name="Text Box 78">
          <a:extLst>
            <a:ext uri="{FF2B5EF4-FFF2-40B4-BE49-F238E27FC236}">
              <a16:creationId xmlns="" xmlns:a16="http://schemas.microsoft.com/office/drawing/2014/main" id="{00000000-0008-0000-0500-000018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33" name="Text Box 79">
          <a:extLst>
            <a:ext uri="{FF2B5EF4-FFF2-40B4-BE49-F238E27FC236}">
              <a16:creationId xmlns="" xmlns:a16="http://schemas.microsoft.com/office/drawing/2014/main" id="{00000000-0008-0000-0500-000019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34" name="Text Box 78">
          <a:extLst>
            <a:ext uri="{FF2B5EF4-FFF2-40B4-BE49-F238E27FC236}">
              <a16:creationId xmlns="" xmlns:a16="http://schemas.microsoft.com/office/drawing/2014/main" id="{00000000-0008-0000-0500-00001A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35" name="Text Box 79">
          <a:extLst>
            <a:ext uri="{FF2B5EF4-FFF2-40B4-BE49-F238E27FC236}">
              <a16:creationId xmlns="" xmlns:a16="http://schemas.microsoft.com/office/drawing/2014/main" id="{00000000-0008-0000-0500-00001B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36" name="Text Box 78">
          <a:extLst>
            <a:ext uri="{FF2B5EF4-FFF2-40B4-BE49-F238E27FC236}">
              <a16:creationId xmlns="" xmlns:a16="http://schemas.microsoft.com/office/drawing/2014/main" id="{00000000-0008-0000-0500-00001C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37" name="Text Box 79">
          <a:extLst>
            <a:ext uri="{FF2B5EF4-FFF2-40B4-BE49-F238E27FC236}">
              <a16:creationId xmlns="" xmlns:a16="http://schemas.microsoft.com/office/drawing/2014/main" id="{00000000-0008-0000-0500-00001D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38" name="Text Box 78">
          <a:extLst>
            <a:ext uri="{FF2B5EF4-FFF2-40B4-BE49-F238E27FC236}">
              <a16:creationId xmlns="" xmlns:a16="http://schemas.microsoft.com/office/drawing/2014/main" id="{00000000-0008-0000-0500-00001E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39" name="Text Box 79">
          <a:extLst>
            <a:ext uri="{FF2B5EF4-FFF2-40B4-BE49-F238E27FC236}">
              <a16:creationId xmlns="" xmlns:a16="http://schemas.microsoft.com/office/drawing/2014/main" id="{00000000-0008-0000-0500-00001F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40" name="Text Box 78">
          <a:extLst>
            <a:ext uri="{FF2B5EF4-FFF2-40B4-BE49-F238E27FC236}">
              <a16:creationId xmlns="" xmlns:a16="http://schemas.microsoft.com/office/drawing/2014/main" id="{00000000-0008-0000-0500-000020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41" name="Text Box 79">
          <a:extLst>
            <a:ext uri="{FF2B5EF4-FFF2-40B4-BE49-F238E27FC236}">
              <a16:creationId xmlns="" xmlns:a16="http://schemas.microsoft.com/office/drawing/2014/main" id="{00000000-0008-0000-0500-000021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42" name="Text Box 78">
          <a:extLst>
            <a:ext uri="{FF2B5EF4-FFF2-40B4-BE49-F238E27FC236}">
              <a16:creationId xmlns="" xmlns:a16="http://schemas.microsoft.com/office/drawing/2014/main" id="{00000000-0008-0000-0500-000022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43" name="Text Box 79">
          <a:extLst>
            <a:ext uri="{FF2B5EF4-FFF2-40B4-BE49-F238E27FC236}">
              <a16:creationId xmlns="" xmlns:a16="http://schemas.microsoft.com/office/drawing/2014/main" id="{00000000-0008-0000-0500-000023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44" name="Text Box 78">
          <a:extLst>
            <a:ext uri="{FF2B5EF4-FFF2-40B4-BE49-F238E27FC236}">
              <a16:creationId xmlns="" xmlns:a16="http://schemas.microsoft.com/office/drawing/2014/main" id="{00000000-0008-0000-0500-000024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45" name="Text Box 79">
          <a:extLst>
            <a:ext uri="{FF2B5EF4-FFF2-40B4-BE49-F238E27FC236}">
              <a16:creationId xmlns="" xmlns:a16="http://schemas.microsoft.com/office/drawing/2014/main" id="{00000000-0008-0000-0500-000025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46" name="Text Box 78">
          <a:extLst>
            <a:ext uri="{FF2B5EF4-FFF2-40B4-BE49-F238E27FC236}">
              <a16:creationId xmlns="" xmlns:a16="http://schemas.microsoft.com/office/drawing/2014/main" id="{00000000-0008-0000-0500-000026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47" name="Text Box 79">
          <a:extLst>
            <a:ext uri="{FF2B5EF4-FFF2-40B4-BE49-F238E27FC236}">
              <a16:creationId xmlns="" xmlns:a16="http://schemas.microsoft.com/office/drawing/2014/main" id="{00000000-0008-0000-0500-000027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48" name="Text Box 78">
          <a:extLst>
            <a:ext uri="{FF2B5EF4-FFF2-40B4-BE49-F238E27FC236}">
              <a16:creationId xmlns="" xmlns:a16="http://schemas.microsoft.com/office/drawing/2014/main" id="{00000000-0008-0000-0500-000028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49" name="Text Box 79">
          <a:extLst>
            <a:ext uri="{FF2B5EF4-FFF2-40B4-BE49-F238E27FC236}">
              <a16:creationId xmlns="" xmlns:a16="http://schemas.microsoft.com/office/drawing/2014/main" id="{00000000-0008-0000-0500-000029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50" name="Text Box 78">
          <a:extLst>
            <a:ext uri="{FF2B5EF4-FFF2-40B4-BE49-F238E27FC236}">
              <a16:creationId xmlns="" xmlns:a16="http://schemas.microsoft.com/office/drawing/2014/main" id="{00000000-0008-0000-0500-00002A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51" name="Text Box 79">
          <a:extLst>
            <a:ext uri="{FF2B5EF4-FFF2-40B4-BE49-F238E27FC236}">
              <a16:creationId xmlns="" xmlns:a16="http://schemas.microsoft.com/office/drawing/2014/main" id="{00000000-0008-0000-0500-00002B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52" name="Text Box 78">
          <a:extLst>
            <a:ext uri="{FF2B5EF4-FFF2-40B4-BE49-F238E27FC236}">
              <a16:creationId xmlns="" xmlns:a16="http://schemas.microsoft.com/office/drawing/2014/main" id="{00000000-0008-0000-0500-00002C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53" name="Text Box 79">
          <a:extLst>
            <a:ext uri="{FF2B5EF4-FFF2-40B4-BE49-F238E27FC236}">
              <a16:creationId xmlns="" xmlns:a16="http://schemas.microsoft.com/office/drawing/2014/main" id="{00000000-0008-0000-0500-00002D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54" name="Text Box 78">
          <a:extLst>
            <a:ext uri="{FF2B5EF4-FFF2-40B4-BE49-F238E27FC236}">
              <a16:creationId xmlns="" xmlns:a16="http://schemas.microsoft.com/office/drawing/2014/main" id="{00000000-0008-0000-0500-00002E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55" name="Text Box 79">
          <a:extLst>
            <a:ext uri="{FF2B5EF4-FFF2-40B4-BE49-F238E27FC236}">
              <a16:creationId xmlns="" xmlns:a16="http://schemas.microsoft.com/office/drawing/2014/main" id="{00000000-0008-0000-0500-00002F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56" name="Text Box 78">
          <a:extLst>
            <a:ext uri="{FF2B5EF4-FFF2-40B4-BE49-F238E27FC236}">
              <a16:creationId xmlns="" xmlns:a16="http://schemas.microsoft.com/office/drawing/2014/main" id="{00000000-0008-0000-0500-000030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57" name="Text Box 79">
          <a:extLst>
            <a:ext uri="{FF2B5EF4-FFF2-40B4-BE49-F238E27FC236}">
              <a16:creationId xmlns="" xmlns:a16="http://schemas.microsoft.com/office/drawing/2014/main" id="{00000000-0008-0000-0500-000031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58" name="Text Box 78">
          <a:extLst>
            <a:ext uri="{FF2B5EF4-FFF2-40B4-BE49-F238E27FC236}">
              <a16:creationId xmlns="" xmlns:a16="http://schemas.microsoft.com/office/drawing/2014/main" id="{00000000-0008-0000-0500-000032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59" name="Text Box 79">
          <a:extLst>
            <a:ext uri="{FF2B5EF4-FFF2-40B4-BE49-F238E27FC236}">
              <a16:creationId xmlns="" xmlns:a16="http://schemas.microsoft.com/office/drawing/2014/main" id="{00000000-0008-0000-0500-000033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60" name="Text Box 78">
          <a:extLst>
            <a:ext uri="{FF2B5EF4-FFF2-40B4-BE49-F238E27FC236}">
              <a16:creationId xmlns="" xmlns:a16="http://schemas.microsoft.com/office/drawing/2014/main" id="{00000000-0008-0000-0500-000034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61" name="Text Box 79">
          <a:extLst>
            <a:ext uri="{FF2B5EF4-FFF2-40B4-BE49-F238E27FC236}">
              <a16:creationId xmlns="" xmlns:a16="http://schemas.microsoft.com/office/drawing/2014/main" id="{00000000-0008-0000-0500-000035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62" name="Text Box 78">
          <a:extLst>
            <a:ext uri="{FF2B5EF4-FFF2-40B4-BE49-F238E27FC236}">
              <a16:creationId xmlns="" xmlns:a16="http://schemas.microsoft.com/office/drawing/2014/main" id="{00000000-0008-0000-0500-000036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63" name="Text Box 79">
          <a:extLst>
            <a:ext uri="{FF2B5EF4-FFF2-40B4-BE49-F238E27FC236}">
              <a16:creationId xmlns="" xmlns:a16="http://schemas.microsoft.com/office/drawing/2014/main" id="{00000000-0008-0000-0500-000037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64" name="Text Box 78">
          <a:extLst>
            <a:ext uri="{FF2B5EF4-FFF2-40B4-BE49-F238E27FC236}">
              <a16:creationId xmlns="" xmlns:a16="http://schemas.microsoft.com/office/drawing/2014/main" id="{00000000-0008-0000-0500-000038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65" name="Text Box 79">
          <a:extLst>
            <a:ext uri="{FF2B5EF4-FFF2-40B4-BE49-F238E27FC236}">
              <a16:creationId xmlns="" xmlns:a16="http://schemas.microsoft.com/office/drawing/2014/main" id="{00000000-0008-0000-0500-000039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66" name="Text Box 78">
          <a:extLst>
            <a:ext uri="{FF2B5EF4-FFF2-40B4-BE49-F238E27FC236}">
              <a16:creationId xmlns="" xmlns:a16="http://schemas.microsoft.com/office/drawing/2014/main" id="{00000000-0008-0000-0500-00003A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67" name="Text Box 79">
          <a:extLst>
            <a:ext uri="{FF2B5EF4-FFF2-40B4-BE49-F238E27FC236}">
              <a16:creationId xmlns="" xmlns:a16="http://schemas.microsoft.com/office/drawing/2014/main" id="{00000000-0008-0000-0500-00003B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68" name="Text Box 78">
          <a:extLst>
            <a:ext uri="{FF2B5EF4-FFF2-40B4-BE49-F238E27FC236}">
              <a16:creationId xmlns="" xmlns:a16="http://schemas.microsoft.com/office/drawing/2014/main" id="{00000000-0008-0000-0500-00003C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69" name="Text Box 79">
          <a:extLst>
            <a:ext uri="{FF2B5EF4-FFF2-40B4-BE49-F238E27FC236}">
              <a16:creationId xmlns="" xmlns:a16="http://schemas.microsoft.com/office/drawing/2014/main" id="{00000000-0008-0000-0500-00003D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70" name="Text Box 78">
          <a:extLst>
            <a:ext uri="{FF2B5EF4-FFF2-40B4-BE49-F238E27FC236}">
              <a16:creationId xmlns="" xmlns:a16="http://schemas.microsoft.com/office/drawing/2014/main" id="{00000000-0008-0000-0500-00003E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71" name="Text Box 79">
          <a:extLst>
            <a:ext uri="{FF2B5EF4-FFF2-40B4-BE49-F238E27FC236}">
              <a16:creationId xmlns="" xmlns:a16="http://schemas.microsoft.com/office/drawing/2014/main" id="{00000000-0008-0000-0500-00003F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72" name="Text Box 78">
          <a:extLst>
            <a:ext uri="{FF2B5EF4-FFF2-40B4-BE49-F238E27FC236}">
              <a16:creationId xmlns="" xmlns:a16="http://schemas.microsoft.com/office/drawing/2014/main" id="{00000000-0008-0000-0500-000040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73" name="Text Box 79">
          <a:extLst>
            <a:ext uri="{FF2B5EF4-FFF2-40B4-BE49-F238E27FC236}">
              <a16:creationId xmlns="" xmlns:a16="http://schemas.microsoft.com/office/drawing/2014/main" id="{00000000-0008-0000-0500-000041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74" name="Text Box 78">
          <a:extLst>
            <a:ext uri="{FF2B5EF4-FFF2-40B4-BE49-F238E27FC236}">
              <a16:creationId xmlns="" xmlns:a16="http://schemas.microsoft.com/office/drawing/2014/main" id="{00000000-0008-0000-0500-000042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75" name="Text Box 79">
          <a:extLst>
            <a:ext uri="{FF2B5EF4-FFF2-40B4-BE49-F238E27FC236}">
              <a16:creationId xmlns="" xmlns:a16="http://schemas.microsoft.com/office/drawing/2014/main" id="{00000000-0008-0000-0500-000043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76" name="Text Box 78">
          <a:extLst>
            <a:ext uri="{FF2B5EF4-FFF2-40B4-BE49-F238E27FC236}">
              <a16:creationId xmlns="" xmlns:a16="http://schemas.microsoft.com/office/drawing/2014/main" id="{00000000-0008-0000-0500-000044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77" name="Text Box 79">
          <a:extLst>
            <a:ext uri="{FF2B5EF4-FFF2-40B4-BE49-F238E27FC236}">
              <a16:creationId xmlns="" xmlns:a16="http://schemas.microsoft.com/office/drawing/2014/main" id="{00000000-0008-0000-0500-000045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78" name="Text Box 78">
          <a:extLst>
            <a:ext uri="{FF2B5EF4-FFF2-40B4-BE49-F238E27FC236}">
              <a16:creationId xmlns="" xmlns:a16="http://schemas.microsoft.com/office/drawing/2014/main" id="{00000000-0008-0000-0500-000046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79" name="Text Box 79">
          <a:extLst>
            <a:ext uri="{FF2B5EF4-FFF2-40B4-BE49-F238E27FC236}">
              <a16:creationId xmlns="" xmlns:a16="http://schemas.microsoft.com/office/drawing/2014/main" id="{00000000-0008-0000-0500-000047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80" name="Text Box 78">
          <a:extLst>
            <a:ext uri="{FF2B5EF4-FFF2-40B4-BE49-F238E27FC236}">
              <a16:creationId xmlns="" xmlns:a16="http://schemas.microsoft.com/office/drawing/2014/main" id="{00000000-0008-0000-0500-000048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81" name="Text Box 79">
          <a:extLst>
            <a:ext uri="{FF2B5EF4-FFF2-40B4-BE49-F238E27FC236}">
              <a16:creationId xmlns="" xmlns:a16="http://schemas.microsoft.com/office/drawing/2014/main" id="{00000000-0008-0000-0500-000049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82" name="Text Box 78">
          <a:extLst>
            <a:ext uri="{FF2B5EF4-FFF2-40B4-BE49-F238E27FC236}">
              <a16:creationId xmlns="" xmlns:a16="http://schemas.microsoft.com/office/drawing/2014/main" id="{00000000-0008-0000-0500-00004A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83" name="Text Box 79">
          <a:extLst>
            <a:ext uri="{FF2B5EF4-FFF2-40B4-BE49-F238E27FC236}">
              <a16:creationId xmlns="" xmlns:a16="http://schemas.microsoft.com/office/drawing/2014/main" id="{00000000-0008-0000-0500-00004B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84" name="Text Box 78">
          <a:extLst>
            <a:ext uri="{FF2B5EF4-FFF2-40B4-BE49-F238E27FC236}">
              <a16:creationId xmlns="" xmlns:a16="http://schemas.microsoft.com/office/drawing/2014/main" id="{00000000-0008-0000-0500-00004C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85" name="Text Box 79">
          <a:extLst>
            <a:ext uri="{FF2B5EF4-FFF2-40B4-BE49-F238E27FC236}">
              <a16:creationId xmlns="" xmlns:a16="http://schemas.microsoft.com/office/drawing/2014/main" id="{00000000-0008-0000-0500-00004D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86" name="Text Box 78">
          <a:extLst>
            <a:ext uri="{FF2B5EF4-FFF2-40B4-BE49-F238E27FC236}">
              <a16:creationId xmlns="" xmlns:a16="http://schemas.microsoft.com/office/drawing/2014/main" id="{00000000-0008-0000-0500-00004E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87" name="Text Box 79">
          <a:extLst>
            <a:ext uri="{FF2B5EF4-FFF2-40B4-BE49-F238E27FC236}">
              <a16:creationId xmlns="" xmlns:a16="http://schemas.microsoft.com/office/drawing/2014/main" id="{00000000-0008-0000-0500-00004F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88" name="Text Box 78">
          <a:extLst>
            <a:ext uri="{FF2B5EF4-FFF2-40B4-BE49-F238E27FC236}">
              <a16:creationId xmlns="" xmlns:a16="http://schemas.microsoft.com/office/drawing/2014/main" id="{00000000-0008-0000-0500-000050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89" name="Text Box 79">
          <a:extLst>
            <a:ext uri="{FF2B5EF4-FFF2-40B4-BE49-F238E27FC236}">
              <a16:creationId xmlns="" xmlns:a16="http://schemas.microsoft.com/office/drawing/2014/main" id="{00000000-0008-0000-0500-000051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90" name="Text Box 78">
          <a:extLst>
            <a:ext uri="{FF2B5EF4-FFF2-40B4-BE49-F238E27FC236}">
              <a16:creationId xmlns="" xmlns:a16="http://schemas.microsoft.com/office/drawing/2014/main" id="{00000000-0008-0000-0500-000052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91" name="Text Box 79">
          <a:extLst>
            <a:ext uri="{FF2B5EF4-FFF2-40B4-BE49-F238E27FC236}">
              <a16:creationId xmlns="" xmlns:a16="http://schemas.microsoft.com/office/drawing/2014/main" id="{00000000-0008-0000-0500-000053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92" name="Text Box 78">
          <a:extLst>
            <a:ext uri="{FF2B5EF4-FFF2-40B4-BE49-F238E27FC236}">
              <a16:creationId xmlns="" xmlns:a16="http://schemas.microsoft.com/office/drawing/2014/main" id="{00000000-0008-0000-0500-000054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93" name="Text Box 79">
          <a:extLst>
            <a:ext uri="{FF2B5EF4-FFF2-40B4-BE49-F238E27FC236}">
              <a16:creationId xmlns="" xmlns:a16="http://schemas.microsoft.com/office/drawing/2014/main" id="{00000000-0008-0000-0500-000055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94" name="Text Box 78">
          <a:extLst>
            <a:ext uri="{FF2B5EF4-FFF2-40B4-BE49-F238E27FC236}">
              <a16:creationId xmlns="" xmlns:a16="http://schemas.microsoft.com/office/drawing/2014/main" id="{00000000-0008-0000-0500-000056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95" name="Text Box 79">
          <a:extLst>
            <a:ext uri="{FF2B5EF4-FFF2-40B4-BE49-F238E27FC236}">
              <a16:creationId xmlns="" xmlns:a16="http://schemas.microsoft.com/office/drawing/2014/main" id="{00000000-0008-0000-0500-000057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96" name="Text Box 78">
          <a:extLst>
            <a:ext uri="{FF2B5EF4-FFF2-40B4-BE49-F238E27FC236}">
              <a16:creationId xmlns="" xmlns:a16="http://schemas.microsoft.com/office/drawing/2014/main" id="{00000000-0008-0000-0500-000058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97" name="Text Box 79">
          <a:extLst>
            <a:ext uri="{FF2B5EF4-FFF2-40B4-BE49-F238E27FC236}">
              <a16:creationId xmlns="" xmlns:a16="http://schemas.microsoft.com/office/drawing/2014/main" id="{00000000-0008-0000-0500-000059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98" name="Text Box 78">
          <a:extLst>
            <a:ext uri="{FF2B5EF4-FFF2-40B4-BE49-F238E27FC236}">
              <a16:creationId xmlns="" xmlns:a16="http://schemas.microsoft.com/office/drawing/2014/main" id="{00000000-0008-0000-0500-00005A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699" name="Text Box 79">
          <a:extLst>
            <a:ext uri="{FF2B5EF4-FFF2-40B4-BE49-F238E27FC236}">
              <a16:creationId xmlns="" xmlns:a16="http://schemas.microsoft.com/office/drawing/2014/main" id="{00000000-0008-0000-0500-00005B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00" name="Text Box 78">
          <a:extLst>
            <a:ext uri="{FF2B5EF4-FFF2-40B4-BE49-F238E27FC236}">
              <a16:creationId xmlns="" xmlns:a16="http://schemas.microsoft.com/office/drawing/2014/main" id="{00000000-0008-0000-0500-00005C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01" name="Text Box 79">
          <a:extLst>
            <a:ext uri="{FF2B5EF4-FFF2-40B4-BE49-F238E27FC236}">
              <a16:creationId xmlns="" xmlns:a16="http://schemas.microsoft.com/office/drawing/2014/main" id="{00000000-0008-0000-0500-00005D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02" name="Text Box 78">
          <a:extLst>
            <a:ext uri="{FF2B5EF4-FFF2-40B4-BE49-F238E27FC236}">
              <a16:creationId xmlns="" xmlns:a16="http://schemas.microsoft.com/office/drawing/2014/main" id="{00000000-0008-0000-0500-00005E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03" name="Text Box 79">
          <a:extLst>
            <a:ext uri="{FF2B5EF4-FFF2-40B4-BE49-F238E27FC236}">
              <a16:creationId xmlns="" xmlns:a16="http://schemas.microsoft.com/office/drawing/2014/main" id="{00000000-0008-0000-0500-00005F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04" name="Text Box 78">
          <a:extLst>
            <a:ext uri="{FF2B5EF4-FFF2-40B4-BE49-F238E27FC236}">
              <a16:creationId xmlns="" xmlns:a16="http://schemas.microsoft.com/office/drawing/2014/main" id="{00000000-0008-0000-0500-000060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05" name="Text Box 79">
          <a:extLst>
            <a:ext uri="{FF2B5EF4-FFF2-40B4-BE49-F238E27FC236}">
              <a16:creationId xmlns="" xmlns:a16="http://schemas.microsoft.com/office/drawing/2014/main" id="{00000000-0008-0000-0500-000061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06" name="Text Box 78">
          <a:extLst>
            <a:ext uri="{FF2B5EF4-FFF2-40B4-BE49-F238E27FC236}">
              <a16:creationId xmlns="" xmlns:a16="http://schemas.microsoft.com/office/drawing/2014/main" id="{00000000-0008-0000-0500-000062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07" name="Text Box 79">
          <a:extLst>
            <a:ext uri="{FF2B5EF4-FFF2-40B4-BE49-F238E27FC236}">
              <a16:creationId xmlns="" xmlns:a16="http://schemas.microsoft.com/office/drawing/2014/main" id="{00000000-0008-0000-0500-000063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08" name="Text Box 78">
          <a:extLst>
            <a:ext uri="{FF2B5EF4-FFF2-40B4-BE49-F238E27FC236}">
              <a16:creationId xmlns="" xmlns:a16="http://schemas.microsoft.com/office/drawing/2014/main" id="{00000000-0008-0000-0500-000064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09" name="Text Box 79">
          <a:extLst>
            <a:ext uri="{FF2B5EF4-FFF2-40B4-BE49-F238E27FC236}">
              <a16:creationId xmlns="" xmlns:a16="http://schemas.microsoft.com/office/drawing/2014/main" id="{00000000-0008-0000-0500-000065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10" name="Text Box 78">
          <a:extLst>
            <a:ext uri="{FF2B5EF4-FFF2-40B4-BE49-F238E27FC236}">
              <a16:creationId xmlns="" xmlns:a16="http://schemas.microsoft.com/office/drawing/2014/main" id="{00000000-0008-0000-0500-000066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11" name="Text Box 79">
          <a:extLst>
            <a:ext uri="{FF2B5EF4-FFF2-40B4-BE49-F238E27FC236}">
              <a16:creationId xmlns="" xmlns:a16="http://schemas.microsoft.com/office/drawing/2014/main" id="{00000000-0008-0000-0500-000067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12" name="Text Box 78">
          <a:extLst>
            <a:ext uri="{FF2B5EF4-FFF2-40B4-BE49-F238E27FC236}">
              <a16:creationId xmlns="" xmlns:a16="http://schemas.microsoft.com/office/drawing/2014/main" id="{00000000-0008-0000-0500-000068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13" name="Text Box 79">
          <a:extLst>
            <a:ext uri="{FF2B5EF4-FFF2-40B4-BE49-F238E27FC236}">
              <a16:creationId xmlns="" xmlns:a16="http://schemas.microsoft.com/office/drawing/2014/main" id="{00000000-0008-0000-0500-000069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14" name="Text Box 78">
          <a:extLst>
            <a:ext uri="{FF2B5EF4-FFF2-40B4-BE49-F238E27FC236}">
              <a16:creationId xmlns="" xmlns:a16="http://schemas.microsoft.com/office/drawing/2014/main" id="{00000000-0008-0000-0500-00006A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15" name="Text Box 79">
          <a:extLst>
            <a:ext uri="{FF2B5EF4-FFF2-40B4-BE49-F238E27FC236}">
              <a16:creationId xmlns="" xmlns:a16="http://schemas.microsoft.com/office/drawing/2014/main" id="{00000000-0008-0000-0500-00006B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16" name="Text Box 78">
          <a:extLst>
            <a:ext uri="{FF2B5EF4-FFF2-40B4-BE49-F238E27FC236}">
              <a16:creationId xmlns="" xmlns:a16="http://schemas.microsoft.com/office/drawing/2014/main" id="{00000000-0008-0000-0500-00006C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17" name="Text Box 79">
          <a:extLst>
            <a:ext uri="{FF2B5EF4-FFF2-40B4-BE49-F238E27FC236}">
              <a16:creationId xmlns="" xmlns:a16="http://schemas.microsoft.com/office/drawing/2014/main" id="{00000000-0008-0000-0500-00006D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18" name="Text Box 78">
          <a:extLst>
            <a:ext uri="{FF2B5EF4-FFF2-40B4-BE49-F238E27FC236}">
              <a16:creationId xmlns="" xmlns:a16="http://schemas.microsoft.com/office/drawing/2014/main" id="{00000000-0008-0000-0500-00006E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19" name="Text Box 79">
          <a:extLst>
            <a:ext uri="{FF2B5EF4-FFF2-40B4-BE49-F238E27FC236}">
              <a16:creationId xmlns="" xmlns:a16="http://schemas.microsoft.com/office/drawing/2014/main" id="{00000000-0008-0000-0500-00006F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20" name="Text Box 78">
          <a:extLst>
            <a:ext uri="{FF2B5EF4-FFF2-40B4-BE49-F238E27FC236}">
              <a16:creationId xmlns="" xmlns:a16="http://schemas.microsoft.com/office/drawing/2014/main" id="{00000000-0008-0000-0500-000070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21" name="Text Box 79">
          <a:extLst>
            <a:ext uri="{FF2B5EF4-FFF2-40B4-BE49-F238E27FC236}">
              <a16:creationId xmlns="" xmlns:a16="http://schemas.microsoft.com/office/drawing/2014/main" id="{00000000-0008-0000-0500-000071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22" name="Text Box 78">
          <a:extLst>
            <a:ext uri="{FF2B5EF4-FFF2-40B4-BE49-F238E27FC236}">
              <a16:creationId xmlns="" xmlns:a16="http://schemas.microsoft.com/office/drawing/2014/main" id="{00000000-0008-0000-0500-000072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23" name="Text Box 79">
          <a:extLst>
            <a:ext uri="{FF2B5EF4-FFF2-40B4-BE49-F238E27FC236}">
              <a16:creationId xmlns="" xmlns:a16="http://schemas.microsoft.com/office/drawing/2014/main" id="{00000000-0008-0000-0500-000073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24" name="Text Box 78">
          <a:extLst>
            <a:ext uri="{FF2B5EF4-FFF2-40B4-BE49-F238E27FC236}">
              <a16:creationId xmlns="" xmlns:a16="http://schemas.microsoft.com/office/drawing/2014/main" id="{00000000-0008-0000-0500-000074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25" name="Text Box 79">
          <a:extLst>
            <a:ext uri="{FF2B5EF4-FFF2-40B4-BE49-F238E27FC236}">
              <a16:creationId xmlns="" xmlns:a16="http://schemas.microsoft.com/office/drawing/2014/main" id="{00000000-0008-0000-0500-000075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26" name="Text Box 78">
          <a:extLst>
            <a:ext uri="{FF2B5EF4-FFF2-40B4-BE49-F238E27FC236}">
              <a16:creationId xmlns="" xmlns:a16="http://schemas.microsoft.com/office/drawing/2014/main" id="{00000000-0008-0000-0500-000076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27" name="Text Box 79">
          <a:extLst>
            <a:ext uri="{FF2B5EF4-FFF2-40B4-BE49-F238E27FC236}">
              <a16:creationId xmlns="" xmlns:a16="http://schemas.microsoft.com/office/drawing/2014/main" id="{00000000-0008-0000-0500-000077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28" name="Text Box 78">
          <a:extLst>
            <a:ext uri="{FF2B5EF4-FFF2-40B4-BE49-F238E27FC236}">
              <a16:creationId xmlns="" xmlns:a16="http://schemas.microsoft.com/office/drawing/2014/main" id="{00000000-0008-0000-0500-000078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29" name="Text Box 79">
          <a:extLst>
            <a:ext uri="{FF2B5EF4-FFF2-40B4-BE49-F238E27FC236}">
              <a16:creationId xmlns="" xmlns:a16="http://schemas.microsoft.com/office/drawing/2014/main" id="{00000000-0008-0000-0500-000079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30" name="Text Box 78">
          <a:extLst>
            <a:ext uri="{FF2B5EF4-FFF2-40B4-BE49-F238E27FC236}">
              <a16:creationId xmlns="" xmlns:a16="http://schemas.microsoft.com/office/drawing/2014/main" id="{00000000-0008-0000-0500-00007A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31" name="Text Box 79">
          <a:extLst>
            <a:ext uri="{FF2B5EF4-FFF2-40B4-BE49-F238E27FC236}">
              <a16:creationId xmlns="" xmlns:a16="http://schemas.microsoft.com/office/drawing/2014/main" id="{00000000-0008-0000-0500-00007B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32" name="Text Box 78">
          <a:extLst>
            <a:ext uri="{FF2B5EF4-FFF2-40B4-BE49-F238E27FC236}">
              <a16:creationId xmlns="" xmlns:a16="http://schemas.microsoft.com/office/drawing/2014/main" id="{00000000-0008-0000-0500-00007C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33" name="Text Box 79">
          <a:extLst>
            <a:ext uri="{FF2B5EF4-FFF2-40B4-BE49-F238E27FC236}">
              <a16:creationId xmlns="" xmlns:a16="http://schemas.microsoft.com/office/drawing/2014/main" id="{00000000-0008-0000-0500-00007D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34" name="Text Box 78">
          <a:extLst>
            <a:ext uri="{FF2B5EF4-FFF2-40B4-BE49-F238E27FC236}">
              <a16:creationId xmlns="" xmlns:a16="http://schemas.microsoft.com/office/drawing/2014/main" id="{00000000-0008-0000-0500-00007E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35" name="Text Box 79">
          <a:extLst>
            <a:ext uri="{FF2B5EF4-FFF2-40B4-BE49-F238E27FC236}">
              <a16:creationId xmlns="" xmlns:a16="http://schemas.microsoft.com/office/drawing/2014/main" id="{00000000-0008-0000-0500-00007F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36" name="Text Box 78">
          <a:extLst>
            <a:ext uri="{FF2B5EF4-FFF2-40B4-BE49-F238E27FC236}">
              <a16:creationId xmlns="" xmlns:a16="http://schemas.microsoft.com/office/drawing/2014/main" id="{00000000-0008-0000-0500-000080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37" name="Text Box 79">
          <a:extLst>
            <a:ext uri="{FF2B5EF4-FFF2-40B4-BE49-F238E27FC236}">
              <a16:creationId xmlns="" xmlns:a16="http://schemas.microsoft.com/office/drawing/2014/main" id="{00000000-0008-0000-0500-000081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38" name="Text Box 78">
          <a:extLst>
            <a:ext uri="{FF2B5EF4-FFF2-40B4-BE49-F238E27FC236}">
              <a16:creationId xmlns="" xmlns:a16="http://schemas.microsoft.com/office/drawing/2014/main" id="{00000000-0008-0000-0500-000082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39" name="Text Box 79">
          <a:extLst>
            <a:ext uri="{FF2B5EF4-FFF2-40B4-BE49-F238E27FC236}">
              <a16:creationId xmlns="" xmlns:a16="http://schemas.microsoft.com/office/drawing/2014/main" id="{00000000-0008-0000-0500-000083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40" name="Text Box 78">
          <a:extLst>
            <a:ext uri="{FF2B5EF4-FFF2-40B4-BE49-F238E27FC236}">
              <a16:creationId xmlns="" xmlns:a16="http://schemas.microsoft.com/office/drawing/2014/main" id="{00000000-0008-0000-0500-000084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41" name="Text Box 79">
          <a:extLst>
            <a:ext uri="{FF2B5EF4-FFF2-40B4-BE49-F238E27FC236}">
              <a16:creationId xmlns="" xmlns:a16="http://schemas.microsoft.com/office/drawing/2014/main" id="{00000000-0008-0000-0500-000085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42" name="Text Box 78">
          <a:extLst>
            <a:ext uri="{FF2B5EF4-FFF2-40B4-BE49-F238E27FC236}">
              <a16:creationId xmlns="" xmlns:a16="http://schemas.microsoft.com/office/drawing/2014/main" id="{00000000-0008-0000-0500-000086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43" name="Text Box 79">
          <a:extLst>
            <a:ext uri="{FF2B5EF4-FFF2-40B4-BE49-F238E27FC236}">
              <a16:creationId xmlns="" xmlns:a16="http://schemas.microsoft.com/office/drawing/2014/main" id="{00000000-0008-0000-0500-000087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44" name="Text Box 78">
          <a:extLst>
            <a:ext uri="{FF2B5EF4-FFF2-40B4-BE49-F238E27FC236}">
              <a16:creationId xmlns="" xmlns:a16="http://schemas.microsoft.com/office/drawing/2014/main" id="{00000000-0008-0000-0500-000088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45" name="Text Box 79">
          <a:extLst>
            <a:ext uri="{FF2B5EF4-FFF2-40B4-BE49-F238E27FC236}">
              <a16:creationId xmlns="" xmlns:a16="http://schemas.microsoft.com/office/drawing/2014/main" id="{00000000-0008-0000-0500-000089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46" name="Text Box 78">
          <a:extLst>
            <a:ext uri="{FF2B5EF4-FFF2-40B4-BE49-F238E27FC236}">
              <a16:creationId xmlns="" xmlns:a16="http://schemas.microsoft.com/office/drawing/2014/main" id="{00000000-0008-0000-0500-00008A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47" name="Text Box 79">
          <a:extLst>
            <a:ext uri="{FF2B5EF4-FFF2-40B4-BE49-F238E27FC236}">
              <a16:creationId xmlns="" xmlns:a16="http://schemas.microsoft.com/office/drawing/2014/main" id="{00000000-0008-0000-0500-00008B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48" name="Text Box 78">
          <a:extLst>
            <a:ext uri="{FF2B5EF4-FFF2-40B4-BE49-F238E27FC236}">
              <a16:creationId xmlns="" xmlns:a16="http://schemas.microsoft.com/office/drawing/2014/main" id="{00000000-0008-0000-0500-00008C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49" name="Text Box 79">
          <a:extLst>
            <a:ext uri="{FF2B5EF4-FFF2-40B4-BE49-F238E27FC236}">
              <a16:creationId xmlns="" xmlns:a16="http://schemas.microsoft.com/office/drawing/2014/main" id="{00000000-0008-0000-0500-00008D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50" name="Text Box 78">
          <a:extLst>
            <a:ext uri="{FF2B5EF4-FFF2-40B4-BE49-F238E27FC236}">
              <a16:creationId xmlns="" xmlns:a16="http://schemas.microsoft.com/office/drawing/2014/main" id="{00000000-0008-0000-0500-00008E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51" name="Text Box 79">
          <a:extLst>
            <a:ext uri="{FF2B5EF4-FFF2-40B4-BE49-F238E27FC236}">
              <a16:creationId xmlns="" xmlns:a16="http://schemas.microsoft.com/office/drawing/2014/main" id="{00000000-0008-0000-0500-00008F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52" name="Text Box 78">
          <a:extLst>
            <a:ext uri="{FF2B5EF4-FFF2-40B4-BE49-F238E27FC236}">
              <a16:creationId xmlns="" xmlns:a16="http://schemas.microsoft.com/office/drawing/2014/main" id="{00000000-0008-0000-0500-000090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53" name="Text Box 79">
          <a:extLst>
            <a:ext uri="{FF2B5EF4-FFF2-40B4-BE49-F238E27FC236}">
              <a16:creationId xmlns="" xmlns:a16="http://schemas.microsoft.com/office/drawing/2014/main" id="{00000000-0008-0000-0500-000091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54" name="Text Box 78">
          <a:extLst>
            <a:ext uri="{FF2B5EF4-FFF2-40B4-BE49-F238E27FC236}">
              <a16:creationId xmlns="" xmlns:a16="http://schemas.microsoft.com/office/drawing/2014/main" id="{00000000-0008-0000-0500-000092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55" name="Text Box 79">
          <a:extLst>
            <a:ext uri="{FF2B5EF4-FFF2-40B4-BE49-F238E27FC236}">
              <a16:creationId xmlns="" xmlns:a16="http://schemas.microsoft.com/office/drawing/2014/main" id="{00000000-0008-0000-0500-000093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56" name="Text Box 78">
          <a:extLst>
            <a:ext uri="{FF2B5EF4-FFF2-40B4-BE49-F238E27FC236}">
              <a16:creationId xmlns="" xmlns:a16="http://schemas.microsoft.com/office/drawing/2014/main" id="{00000000-0008-0000-0500-000094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57" name="Text Box 79">
          <a:extLst>
            <a:ext uri="{FF2B5EF4-FFF2-40B4-BE49-F238E27FC236}">
              <a16:creationId xmlns="" xmlns:a16="http://schemas.microsoft.com/office/drawing/2014/main" id="{00000000-0008-0000-0500-000095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58" name="Text Box 78">
          <a:extLst>
            <a:ext uri="{FF2B5EF4-FFF2-40B4-BE49-F238E27FC236}">
              <a16:creationId xmlns="" xmlns:a16="http://schemas.microsoft.com/office/drawing/2014/main" id="{00000000-0008-0000-0500-000096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59" name="Text Box 79">
          <a:extLst>
            <a:ext uri="{FF2B5EF4-FFF2-40B4-BE49-F238E27FC236}">
              <a16:creationId xmlns="" xmlns:a16="http://schemas.microsoft.com/office/drawing/2014/main" id="{00000000-0008-0000-0500-000097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60" name="Text Box 78">
          <a:extLst>
            <a:ext uri="{FF2B5EF4-FFF2-40B4-BE49-F238E27FC236}">
              <a16:creationId xmlns="" xmlns:a16="http://schemas.microsoft.com/office/drawing/2014/main" id="{00000000-0008-0000-0500-000098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61" name="Text Box 79">
          <a:extLst>
            <a:ext uri="{FF2B5EF4-FFF2-40B4-BE49-F238E27FC236}">
              <a16:creationId xmlns="" xmlns:a16="http://schemas.microsoft.com/office/drawing/2014/main" id="{00000000-0008-0000-0500-000099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62" name="Text Box 78">
          <a:extLst>
            <a:ext uri="{FF2B5EF4-FFF2-40B4-BE49-F238E27FC236}">
              <a16:creationId xmlns="" xmlns:a16="http://schemas.microsoft.com/office/drawing/2014/main" id="{00000000-0008-0000-0500-00009A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63" name="Text Box 79">
          <a:extLst>
            <a:ext uri="{FF2B5EF4-FFF2-40B4-BE49-F238E27FC236}">
              <a16:creationId xmlns="" xmlns:a16="http://schemas.microsoft.com/office/drawing/2014/main" id="{00000000-0008-0000-0500-00009B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64" name="Text Box 78">
          <a:extLst>
            <a:ext uri="{FF2B5EF4-FFF2-40B4-BE49-F238E27FC236}">
              <a16:creationId xmlns="" xmlns:a16="http://schemas.microsoft.com/office/drawing/2014/main" id="{00000000-0008-0000-0500-00009C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65" name="Text Box 79">
          <a:extLst>
            <a:ext uri="{FF2B5EF4-FFF2-40B4-BE49-F238E27FC236}">
              <a16:creationId xmlns="" xmlns:a16="http://schemas.microsoft.com/office/drawing/2014/main" id="{00000000-0008-0000-0500-00009D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66" name="Text Box 78">
          <a:extLst>
            <a:ext uri="{FF2B5EF4-FFF2-40B4-BE49-F238E27FC236}">
              <a16:creationId xmlns="" xmlns:a16="http://schemas.microsoft.com/office/drawing/2014/main" id="{00000000-0008-0000-0500-00009E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67" name="Text Box 79">
          <a:extLst>
            <a:ext uri="{FF2B5EF4-FFF2-40B4-BE49-F238E27FC236}">
              <a16:creationId xmlns="" xmlns:a16="http://schemas.microsoft.com/office/drawing/2014/main" id="{00000000-0008-0000-0500-00009F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68" name="Text Box 78">
          <a:extLst>
            <a:ext uri="{FF2B5EF4-FFF2-40B4-BE49-F238E27FC236}">
              <a16:creationId xmlns="" xmlns:a16="http://schemas.microsoft.com/office/drawing/2014/main" id="{00000000-0008-0000-0500-0000A0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69" name="Text Box 79">
          <a:extLst>
            <a:ext uri="{FF2B5EF4-FFF2-40B4-BE49-F238E27FC236}">
              <a16:creationId xmlns="" xmlns:a16="http://schemas.microsoft.com/office/drawing/2014/main" id="{00000000-0008-0000-0500-0000A1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70" name="Text Box 78">
          <a:extLst>
            <a:ext uri="{FF2B5EF4-FFF2-40B4-BE49-F238E27FC236}">
              <a16:creationId xmlns="" xmlns:a16="http://schemas.microsoft.com/office/drawing/2014/main" id="{00000000-0008-0000-0500-0000A2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71" name="Text Box 79">
          <a:extLst>
            <a:ext uri="{FF2B5EF4-FFF2-40B4-BE49-F238E27FC236}">
              <a16:creationId xmlns="" xmlns:a16="http://schemas.microsoft.com/office/drawing/2014/main" id="{00000000-0008-0000-0500-0000A3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72" name="Text Box 78">
          <a:extLst>
            <a:ext uri="{FF2B5EF4-FFF2-40B4-BE49-F238E27FC236}">
              <a16:creationId xmlns="" xmlns:a16="http://schemas.microsoft.com/office/drawing/2014/main" id="{00000000-0008-0000-0500-0000A4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73" name="Text Box 79">
          <a:extLst>
            <a:ext uri="{FF2B5EF4-FFF2-40B4-BE49-F238E27FC236}">
              <a16:creationId xmlns="" xmlns:a16="http://schemas.microsoft.com/office/drawing/2014/main" id="{00000000-0008-0000-0500-0000A5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74" name="Text Box 78">
          <a:extLst>
            <a:ext uri="{FF2B5EF4-FFF2-40B4-BE49-F238E27FC236}">
              <a16:creationId xmlns="" xmlns:a16="http://schemas.microsoft.com/office/drawing/2014/main" id="{00000000-0008-0000-0500-0000A6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75" name="Text Box 79">
          <a:extLst>
            <a:ext uri="{FF2B5EF4-FFF2-40B4-BE49-F238E27FC236}">
              <a16:creationId xmlns="" xmlns:a16="http://schemas.microsoft.com/office/drawing/2014/main" id="{00000000-0008-0000-0500-0000A7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76" name="Text Box 78">
          <a:extLst>
            <a:ext uri="{FF2B5EF4-FFF2-40B4-BE49-F238E27FC236}">
              <a16:creationId xmlns="" xmlns:a16="http://schemas.microsoft.com/office/drawing/2014/main" id="{00000000-0008-0000-0500-0000A8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77" name="Text Box 79">
          <a:extLst>
            <a:ext uri="{FF2B5EF4-FFF2-40B4-BE49-F238E27FC236}">
              <a16:creationId xmlns="" xmlns:a16="http://schemas.microsoft.com/office/drawing/2014/main" id="{00000000-0008-0000-0500-0000A9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78" name="Text Box 78">
          <a:extLst>
            <a:ext uri="{FF2B5EF4-FFF2-40B4-BE49-F238E27FC236}">
              <a16:creationId xmlns="" xmlns:a16="http://schemas.microsoft.com/office/drawing/2014/main" id="{00000000-0008-0000-0500-0000AA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79" name="Text Box 79">
          <a:extLst>
            <a:ext uri="{FF2B5EF4-FFF2-40B4-BE49-F238E27FC236}">
              <a16:creationId xmlns="" xmlns:a16="http://schemas.microsoft.com/office/drawing/2014/main" id="{00000000-0008-0000-0500-0000AB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80" name="Text Box 78">
          <a:extLst>
            <a:ext uri="{FF2B5EF4-FFF2-40B4-BE49-F238E27FC236}">
              <a16:creationId xmlns="" xmlns:a16="http://schemas.microsoft.com/office/drawing/2014/main" id="{00000000-0008-0000-0500-0000AC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81" name="Text Box 79">
          <a:extLst>
            <a:ext uri="{FF2B5EF4-FFF2-40B4-BE49-F238E27FC236}">
              <a16:creationId xmlns="" xmlns:a16="http://schemas.microsoft.com/office/drawing/2014/main" id="{00000000-0008-0000-0500-0000AD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82" name="Text Box 78">
          <a:extLst>
            <a:ext uri="{FF2B5EF4-FFF2-40B4-BE49-F238E27FC236}">
              <a16:creationId xmlns="" xmlns:a16="http://schemas.microsoft.com/office/drawing/2014/main" id="{00000000-0008-0000-0500-0000AE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83" name="Text Box 79">
          <a:extLst>
            <a:ext uri="{FF2B5EF4-FFF2-40B4-BE49-F238E27FC236}">
              <a16:creationId xmlns="" xmlns:a16="http://schemas.microsoft.com/office/drawing/2014/main" id="{00000000-0008-0000-0500-0000AF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84" name="Text Box 78">
          <a:extLst>
            <a:ext uri="{FF2B5EF4-FFF2-40B4-BE49-F238E27FC236}">
              <a16:creationId xmlns="" xmlns:a16="http://schemas.microsoft.com/office/drawing/2014/main" id="{00000000-0008-0000-0500-0000B0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85" name="Text Box 79">
          <a:extLst>
            <a:ext uri="{FF2B5EF4-FFF2-40B4-BE49-F238E27FC236}">
              <a16:creationId xmlns="" xmlns:a16="http://schemas.microsoft.com/office/drawing/2014/main" id="{00000000-0008-0000-0500-0000B1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86" name="Text Box 78">
          <a:extLst>
            <a:ext uri="{FF2B5EF4-FFF2-40B4-BE49-F238E27FC236}">
              <a16:creationId xmlns="" xmlns:a16="http://schemas.microsoft.com/office/drawing/2014/main" id="{00000000-0008-0000-0500-0000B2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87" name="Text Box 79">
          <a:extLst>
            <a:ext uri="{FF2B5EF4-FFF2-40B4-BE49-F238E27FC236}">
              <a16:creationId xmlns="" xmlns:a16="http://schemas.microsoft.com/office/drawing/2014/main" id="{00000000-0008-0000-0500-0000B3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88" name="Text Box 78">
          <a:extLst>
            <a:ext uri="{FF2B5EF4-FFF2-40B4-BE49-F238E27FC236}">
              <a16:creationId xmlns="" xmlns:a16="http://schemas.microsoft.com/office/drawing/2014/main" id="{00000000-0008-0000-0500-0000B4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89" name="Text Box 79">
          <a:extLst>
            <a:ext uri="{FF2B5EF4-FFF2-40B4-BE49-F238E27FC236}">
              <a16:creationId xmlns="" xmlns:a16="http://schemas.microsoft.com/office/drawing/2014/main" id="{00000000-0008-0000-0500-0000B5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90" name="Text Box 78">
          <a:extLst>
            <a:ext uri="{FF2B5EF4-FFF2-40B4-BE49-F238E27FC236}">
              <a16:creationId xmlns="" xmlns:a16="http://schemas.microsoft.com/office/drawing/2014/main" id="{00000000-0008-0000-0500-0000B6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91" name="Text Box 79">
          <a:extLst>
            <a:ext uri="{FF2B5EF4-FFF2-40B4-BE49-F238E27FC236}">
              <a16:creationId xmlns="" xmlns:a16="http://schemas.microsoft.com/office/drawing/2014/main" id="{00000000-0008-0000-0500-0000B7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92" name="Text Box 78">
          <a:extLst>
            <a:ext uri="{FF2B5EF4-FFF2-40B4-BE49-F238E27FC236}">
              <a16:creationId xmlns="" xmlns:a16="http://schemas.microsoft.com/office/drawing/2014/main" id="{00000000-0008-0000-0500-0000B8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93" name="Text Box 79">
          <a:extLst>
            <a:ext uri="{FF2B5EF4-FFF2-40B4-BE49-F238E27FC236}">
              <a16:creationId xmlns="" xmlns:a16="http://schemas.microsoft.com/office/drawing/2014/main" id="{00000000-0008-0000-0500-0000B9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94" name="Text Box 78">
          <a:extLst>
            <a:ext uri="{FF2B5EF4-FFF2-40B4-BE49-F238E27FC236}">
              <a16:creationId xmlns="" xmlns:a16="http://schemas.microsoft.com/office/drawing/2014/main" id="{00000000-0008-0000-0500-0000BA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95" name="Text Box 79">
          <a:extLst>
            <a:ext uri="{FF2B5EF4-FFF2-40B4-BE49-F238E27FC236}">
              <a16:creationId xmlns="" xmlns:a16="http://schemas.microsoft.com/office/drawing/2014/main" id="{00000000-0008-0000-0500-0000BB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96" name="Text Box 78">
          <a:extLst>
            <a:ext uri="{FF2B5EF4-FFF2-40B4-BE49-F238E27FC236}">
              <a16:creationId xmlns="" xmlns:a16="http://schemas.microsoft.com/office/drawing/2014/main" id="{00000000-0008-0000-0500-0000BC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97" name="Text Box 79">
          <a:extLst>
            <a:ext uri="{FF2B5EF4-FFF2-40B4-BE49-F238E27FC236}">
              <a16:creationId xmlns="" xmlns:a16="http://schemas.microsoft.com/office/drawing/2014/main" id="{00000000-0008-0000-0500-0000BD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98" name="Text Box 78">
          <a:extLst>
            <a:ext uri="{FF2B5EF4-FFF2-40B4-BE49-F238E27FC236}">
              <a16:creationId xmlns="" xmlns:a16="http://schemas.microsoft.com/office/drawing/2014/main" id="{00000000-0008-0000-0500-0000BE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799" name="Text Box 79">
          <a:extLst>
            <a:ext uri="{FF2B5EF4-FFF2-40B4-BE49-F238E27FC236}">
              <a16:creationId xmlns="" xmlns:a16="http://schemas.microsoft.com/office/drawing/2014/main" id="{00000000-0008-0000-0500-0000BF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00" name="Text Box 78">
          <a:extLst>
            <a:ext uri="{FF2B5EF4-FFF2-40B4-BE49-F238E27FC236}">
              <a16:creationId xmlns="" xmlns:a16="http://schemas.microsoft.com/office/drawing/2014/main" id="{00000000-0008-0000-0500-0000C0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01" name="Text Box 79">
          <a:extLst>
            <a:ext uri="{FF2B5EF4-FFF2-40B4-BE49-F238E27FC236}">
              <a16:creationId xmlns="" xmlns:a16="http://schemas.microsoft.com/office/drawing/2014/main" id="{00000000-0008-0000-0500-0000C1120000}"/>
            </a:ext>
          </a:extLst>
        </xdr:cNvPr>
        <xdr:cNvSpPr txBox="1">
          <a:spLocks noChangeArrowheads="1"/>
        </xdr:cNvSpPr>
      </xdr:nvSpPr>
      <xdr:spPr bwMode="auto">
        <a:xfrm>
          <a:off x="752475" y="458152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02" name="Text Box 78">
          <a:extLst>
            <a:ext uri="{FF2B5EF4-FFF2-40B4-BE49-F238E27FC236}">
              <a16:creationId xmlns="" xmlns:a16="http://schemas.microsoft.com/office/drawing/2014/main" id="{00000000-0008-0000-0500-0000C2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03" name="Text Box 79">
          <a:extLst>
            <a:ext uri="{FF2B5EF4-FFF2-40B4-BE49-F238E27FC236}">
              <a16:creationId xmlns="" xmlns:a16="http://schemas.microsoft.com/office/drawing/2014/main" id="{00000000-0008-0000-0500-0000C3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04" name="Text Box 78">
          <a:extLst>
            <a:ext uri="{FF2B5EF4-FFF2-40B4-BE49-F238E27FC236}">
              <a16:creationId xmlns="" xmlns:a16="http://schemas.microsoft.com/office/drawing/2014/main" id="{00000000-0008-0000-0500-0000C4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05" name="Text Box 79">
          <a:extLst>
            <a:ext uri="{FF2B5EF4-FFF2-40B4-BE49-F238E27FC236}">
              <a16:creationId xmlns="" xmlns:a16="http://schemas.microsoft.com/office/drawing/2014/main" id="{00000000-0008-0000-0500-0000C5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06" name="Text Box 78">
          <a:extLst>
            <a:ext uri="{FF2B5EF4-FFF2-40B4-BE49-F238E27FC236}">
              <a16:creationId xmlns="" xmlns:a16="http://schemas.microsoft.com/office/drawing/2014/main" id="{00000000-0008-0000-0500-0000C6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07" name="Text Box 79">
          <a:extLst>
            <a:ext uri="{FF2B5EF4-FFF2-40B4-BE49-F238E27FC236}">
              <a16:creationId xmlns="" xmlns:a16="http://schemas.microsoft.com/office/drawing/2014/main" id="{00000000-0008-0000-0500-0000C7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08" name="Text Box 78">
          <a:extLst>
            <a:ext uri="{FF2B5EF4-FFF2-40B4-BE49-F238E27FC236}">
              <a16:creationId xmlns="" xmlns:a16="http://schemas.microsoft.com/office/drawing/2014/main" id="{00000000-0008-0000-0500-0000C8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09" name="Text Box 79">
          <a:extLst>
            <a:ext uri="{FF2B5EF4-FFF2-40B4-BE49-F238E27FC236}">
              <a16:creationId xmlns="" xmlns:a16="http://schemas.microsoft.com/office/drawing/2014/main" id="{00000000-0008-0000-0500-0000C9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10" name="Text Box 78">
          <a:extLst>
            <a:ext uri="{FF2B5EF4-FFF2-40B4-BE49-F238E27FC236}">
              <a16:creationId xmlns="" xmlns:a16="http://schemas.microsoft.com/office/drawing/2014/main" id="{00000000-0008-0000-0500-0000CA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11" name="Text Box 79">
          <a:extLst>
            <a:ext uri="{FF2B5EF4-FFF2-40B4-BE49-F238E27FC236}">
              <a16:creationId xmlns="" xmlns:a16="http://schemas.microsoft.com/office/drawing/2014/main" id="{00000000-0008-0000-0500-0000CB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12" name="Text Box 78">
          <a:extLst>
            <a:ext uri="{FF2B5EF4-FFF2-40B4-BE49-F238E27FC236}">
              <a16:creationId xmlns="" xmlns:a16="http://schemas.microsoft.com/office/drawing/2014/main" id="{00000000-0008-0000-0500-0000CC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13" name="Text Box 79">
          <a:extLst>
            <a:ext uri="{FF2B5EF4-FFF2-40B4-BE49-F238E27FC236}">
              <a16:creationId xmlns="" xmlns:a16="http://schemas.microsoft.com/office/drawing/2014/main" id="{00000000-0008-0000-0500-0000CD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14" name="Text Box 78">
          <a:extLst>
            <a:ext uri="{FF2B5EF4-FFF2-40B4-BE49-F238E27FC236}">
              <a16:creationId xmlns="" xmlns:a16="http://schemas.microsoft.com/office/drawing/2014/main" id="{00000000-0008-0000-0500-0000CE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15" name="Text Box 79">
          <a:extLst>
            <a:ext uri="{FF2B5EF4-FFF2-40B4-BE49-F238E27FC236}">
              <a16:creationId xmlns="" xmlns:a16="http://schemas.microsoft.com/office/drawing/2014/main" id="{00000000-0008-0000-0500-0000CF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16" name="Text Box 78">
          <a:extLst>
            <a:ext uri="{FF2B5EF4-FFF2-40B4-BE49-F238E27FC236}">
              <a16:creationId xmlns="" xmlns:a16="http://schemas.microsoft.com/office/drawing/2014/main" id="{00000000-0008-0000-0500-0000D0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17" name="Text Box 79">
          <a:extLst>
            <a:ext uri="{FF2B5EF4-FFF2-40B4-BE49-F238E27FC236}">
              <a16:creationId xmlns="" xmlns:a16="http://schemas.microsoft.com/office/drawing/2014/main" id="{00000000-0008-0000-0500-0000D1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18" name="Text Box 78">
          <a:extLst>
            <a:ext uri="{FF2B5EF4-FFF2-40B4-BE49-F238E27FC236}">
              <a16:creationId xmlns="" xmlns:a16="http://schemas.microsoft.com/office/drawing/2014/main" id="{00000000-0008-0000-0500-0000D2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19" name="Text Box 79">
          <a:extLst>
            <a:ext uri="{FF2B5EF4-FFF2-40B4-BE49-F238E27FC236}">
              <a16:creationId xmlns="" xmlns:a16="http://schemas.microsoft.com/office/drawing/2014/main" id="{00000000-0008-0000-0500-0000D3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20" name="Text Box 78">
          <a:extLst>
            <a:ext uri="{FF2B5EF4-FFF2-40B4-BE49-F238E27FC236}">
              <a16:creationId xmlns="" xmlns:a16="http://schemas.microsoft.com/office/drawing/2014/main" id="{00000000-0008-0000-0500-0000D4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21" name="Text Box 79">
          <a:extLst>
            <a:ext uri="{FF2B5EF4-FFF2-40B4-BE49-F238E27FC236}">
              <a16:creationId xmlns="" xmlns:a16="http://schemas.microsoft.com/office/drawing/2014/main" id="{00000000-0008-0000-0500-0000D5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22" name="Text Box 78">
          <a:extLst>
            <a:ext uri="{FF2B5EF4-FFF2-40B4-BE49-F238E27FC236}">
              <a16:creationId xmlns="" xmlns:a16="http://schemas.microsoft.com/office/drawing/2014/main" id="{00000000-0008-0000-0500-0000D6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23" name="Text Box 79">
          <a:extLst>
            <a:ext uri="{FF2B5EF4-FFF2-40B4-BE49-F238E27FC236}">
              <a16:creationId xmlns="" xmlns:a16="http://schemas.microsoft.com/office/drawing/2014/main" id="{00000000-0008-0000-0500-0000D7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24" name="Text Box 78">
          <a:extLst>
            <a:ext uri="{FF2B5EF4-FFF2-40B4-BE49-F238E27FC236}">
              <a16:creationId xmlns="" xmlns:a16="http://schemas.microsoft.com/office/drawing/2014/main" id="{00000000-0008-0000-0500-0000D8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25" name="Text Box 79">
          <a:extLst>
            <a:ext uri="{FF2B5EF4-FFF2-40B4-BE49-F238E27FC236}">
              <a16:creationId xmlns="" xmlns:a16="http://schemas.microsoft.com/office/drawing/2014/main" id="{00000000-0008-0000-0500-0000D9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26" name="Text Box 78">
          <a:extLst>
            <a:ext uri="{FF2B5EF4-FFF2-40B4-BE49-F238E27FC236}">
              <a16:creationId xmlns="" xmlns:a16="http://schemas.microsoft.com/office/drawing/2014/main" id="{00000000-0008-0000-0500-0000DA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27" name="Text Box 79">
          <a:extLst>
            <a:ext uri="{FF2B5EF4-FFF2-40B4-BE49-F238E27FC236}">
              <a16:creationId xmlns="" xmlns:a16="http://schemas.microsoft.com/office/drawing/2014/main" id="{00000000-0008-0000-0500-0000DB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28" name="Text Box 78">
          <a:extLst>
            <a:ext uri="{FF2B5EF4-FFF2-40B4-BE49-F238E27FC236}">
              <a16:creationId xmlns="" xmlns:a16="http://schemas.microsoft.com/office/drawing/2014/main" id="{00000000-0008-0000-0500-0000DC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29" name="Text Box 79">
          <a:extLst>
            <a:ext uri="{FF2B5EF4-FFF2-40B4-BE49-F238E27FC236}">
              <a16:creationId xmlns="" xmlns:a16="http://schemas.microsoft.com/office/drawing/2014/main" id="{00000000-0008-0000-0500-0000DD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30" name="Text Box 78">
          <a:extLst>
            <a:ext uri="{FF2B5EF4-FFF2-40B4-BE49-F238E27FC236}">
              <a16:creationId xmlns="" xmlns:a16="http://schemas.microsoft.com/office/drawing/2014/main" id="{00000000-0008-0000-0500-0000DE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31" name="Text Box 79">
          <a:extLst>
            <a:ext uri="{FF2B5EF4-FFF2-40B4-BE49-F238E27FC236}">
              <a16:creationId xmlns="" xmlns:a16="http://schemas.microsoft.com/office/drawing/2014/main" id="{00000000-0008-0000-0500-0000DF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32" name="Text Box 78">
          <a:extLst>
            <a:ext uri="{FF2B5EF4-FFF2-40B4-BE49-F238E27FC236}">
              <a16:creationId xmlns="" xmlns:a16="http://schemas.microsoft.com/office/drawing/2014/main" id="{00000000-0008-0000-0500-0000E0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33" name="Text Box 79">
          <a:extLst>
            <a:ext uri="{FF2B5EF4-FFF2-40B4-BE49-F238E27FC236}">
              <a16:creationId xmlns="" xmlns:a16="http://schemas.microsoft.com/office/drawing/2014/main" id="{00000000-0008-0000-0500-0000E1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34" name="Text Box 78">
          <a:extLst>
            <a:ext uri="{FF2B5EF4-FFF2-40B4-BE49-F238E27FC236}">
              <a16:creationId xmlns="" xmlns:a16="http://schemas.microsoft.com/office/drawing/2014/main" id="{00000000-0008-0000-0500-0000E2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35" name="Text Box 79">
          <a:extLst>
            <a:ext uri="{FF2B5EF4-FFF2-40B4-BE49-F238E27FC236}">
              <a16:creationId xmlns="" xmlns:a16="http://schemas.microsoft.com/office/drawing/2014/main" id="{00000000-0008-0000-0500-0000E3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36" name="Text Box 78">
          <a:extLst>
            <a:ext uri="{FF2B5EF4-FFF2-40B4-BE49-F238E27FC236}">
              <a16:creationId xmlns="" xmlns:a16="http://schemas.microsoft.com/office/drawing/2014/main" id="{00000000-0008-0000-0500-0000E4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37" name="Text Box 79">
          <a:extLst>
            <a:ext uri="{FF2B5EF4-FFF2-40B4-BE49-F238E27FC236}">
              <a16:creationId xmlns="" xmlns:a16="http://schemas.microsoft.com/office/drawing/2014/main" id="{00000000-0008-0000-0500-0000E5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38" name="Text Box 78">
          <a:extLst>
            <a:ext uri="{FF2B5EF4-FFF2-40B4-BE49-F238E27FC236}">
              <a16:creationId xmlns="" xmlns:a16="http://schemas.microsoft.com/office/drawing/2014/main" id="{00000000-0008-0000-0500-0000E6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39" name="Text Box 79">
          <a:extLst>
            <a:ext uri="{FF2B5EF4-FFF2-40B4-BE49-F238E27FC236}">
              <a16:creationId xmlns="" xmlns:a16="http://schemas.microsoft.com/office/drawing/2014/main" id="{00000000-0008-0000-0500-0000E7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40" name="Text Box 78">
          <a:extLst>
            <a:ext uri="{FF2B5EF4-FFF2-40B4-BE49-F238E27FC236}">
              <a16:creationId xmlns="" xmlns:a16="http://schemas.microsoft.com/office/drawing/2014/main" id="{00000000-0008-0000-0500-0000E8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41" name="Text Box 79">
          <a:extLst>
            <a:ext uri="{FF2B5EF4-FFF2-40B4-BE49-F238E27FC236}">
              <a16:creationId xmlns="" xmlns:a16="http://schemas.microsoft.com/office/drawing/2014/main" id="{00000000-0008-0000-0500-0000E9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42" name="Text Box 78">
          <a:extLst>
            <a:ext uri="{FF2B5EF4-FFF2-40B4-BE49-F238E27FC236}">
              <a16:creationId xmlns="" xmlns:a16="http://schemas.microsoft.com/office/drawing/2014/main" id="{00000000-0008-0000-0500-0000EA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43" name="Text Box 79">
          <a:extLst>
            <a:ext uri="{FF2B5EF4-FFF2-40B4-BE49-F238E27FC236}">
              <a16:creationId xmlns="" xmlns:a16="http://schemas.microsoft.com/office/drawing/2014/main" id="{00000000-0008-0000-0500-0000EB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44" name="Text Box 78">
          <a:extLst>
            <a:ext uri="{FF2B5EF4-FFF2-40B4-BE49-F238E27FC236}">
              <a16:creationId xmlns="" xmlns:a16="http://schemas.microsoft.com/office/drawing/2014/main" id="{00000000-0008-0000-0500-0000EC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45" name="Text Box 79">
          <a:extLst>
            <a:ext uri="{FF2B5EF4-FFF2-40B4-BE49-F238E27FC236}">
              <a16:creationId xmlns="" xmlns:a16="http://schemas.microsoft.com/office/drawing/2014/main" id="{00000000-0008-0000-0500-0000ED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46" name="Text Box 78">
          <a:extLst>
            <a:ext uri="{FF2B5EF4-FFF2-40B4-BE49-F238E27FC236}">
              <a16:creationId xmlns="" xmlns:a16="http://schemas.microsoft.com/office/drawing/2014/main" id="{00000000-0008-0000-0500-0000EE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47" name="Text Box 79">
          <a:extLst>
            <a:ext uri="{FF2B5EF4-FFF2-40B4-BE49-F238E27FC236}">
              <a16:creationId xmlns="" xmlns:a16="http://schemas.microsoft.com/office/drawing/2014/main" id="{00000000-0008-0000-0500-0000EF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48" name="Text Box 78">
          <a:extLst>
            <a:ext uri="{FF2B5EF4-FFF2-40B4-BE49-F238E27FC236}">
              <a16:creationId xmlns="" xmlns:a16="http://schemas.microsoft.com/office/drawing/2014/main" id="{00000000-0008-0000-0500-0000F0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49" name="Text Box 79">
          <a:extLst>
            <a:ext uri="{FF2B5EF4-FFF2-40B4-BE49-F238E27FC236}">
              <a16:creationId xmlns="" xmlns:a16="http://schemas.microsoft.com/office/drawing/2014/main" id="{00000000-0008-0000-0500-0000F1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50" name="Text Box 78">
          <a:extLst>
            <a:ext uri="{FF2B5EF4-FFF2-40B4-BE49-F238E27FC236}">
              <a16:creationId xmlns="" xmlns:a16="http://schemas.microsoft.com/office/drawing/2014/main" id="{00000000-0008-0000-0500-0000F2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51" name="Text Box 79">
          <a:extLst>
            <a:ext uri="{FF2B5EF4-FFF2-40B4-BE49-F238E27FC236}">
              <a16:creationId xmlns="" xmlns:a16="http://schemas.microsoft.com/office/drawing/2014/main" id="{00000000-0008-0000-0500-0000F3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52" name="Text Box 78">
          <a:extLst>
            <a:ext uri="{FF2B5EF4-FFF2-40B4-BE49-F238E27FC236}">
              <a16:creationId xmlns="" xmlns:a16="http://schemas.microsoft.com/office/drawing/2014/main" id="{00000000-0008-0000-0500-0000F4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53" name="Text Box 79">
          <a:extLst>
            <a:ext uri="{FF2B5EF4-FFF2-40B4-BE49-F238E27FC236}">
              <a16:creationId xmlns="" xmlns:a16="http://schemas.microsoft.com/office/drawing/2014/main" id="{00000000-0008-0000-0500-0000F5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54" name="Text Box 78">
          <a:extLst>
            <a:ext uri="{FF2B5EF4-FFF2-40B4-BE49-F238E27FC236}">
              <a16:creationId xmlns="" xmlns:a16="http://schemas.microsoft.com/office/drawing/2014/main" id="{00000000-0008-0000-0500-0000F6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55" name="Text Box 79">
          <a:extLst>
            <a:ext uri="{FF2B5EF4-FFF2-40B4-BE49-F238E27FC236}">
              <a16:creationId xmlns="" xmlns:a16="http://schemas.microsoft.com/office/drawing/2014/main" id="{00000000-0008-0000-0500-0000F7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56" name="Text Box 78">
          <a:extLst>
            <a:ext uri="{FF2B5EF4-FFF2-40B4-BE49-F238E27FC236}">
              <a16:creationId xmlns="" xmlns:a16="http://schemas.microsoft.com/office/drawing/2014/main" id="{00000000-0008-0000-0500-0000F8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57" name="Text Box 79">
          <a:extLst>
            <a:ext uri="{FF2B5EF4-FFF2-40B4-BE49-F238E27FC236}">
              <a16:creationId xmlns="" xmlns:a16="http://schemas.microsoft.com/office/drawing/2014/main" id="{00000000-0008-0000-0500-0000F9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58" name="Text Box 78">
          <a:extLst>
            <a:ext uri="{FF2B5EF4-FFF2-40B4-BE49-F238E27FC236}">
              <a16:creationId xmlns="" xmlns:a16="http://schemas.microsoft.com/office/drawing/2014/main" id="{00000000-0008-0000-0500-0000FA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59" name="Text Box 79">
          <a:extLst>
            <a:ext uri="{FF2B5EF4-FFF2-40B4-BE49-F238E27FC236}">
              <a16:creationId xmlns="" xmlns:a16="http://schemas.microsoft.com/office/drawing/2014/main" id="{00000000-0008-0000-0500-0000FB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60" name="Text Box 78">
          <a:extLst>
            <a:ext uri="{FF2B5EF4-FFF2-40B4-BE49-F238E27FC236}">
              <a16:creationId xmlns="" xmlns:a16="http://schemas.microsoft.com/office/drawing/2014/main" id="{00000000-0008-0000-0500-0000FC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61" name="Text Box 79">
          <a:extLst>
            <a:ext uri="{FF2B5EF4-FFF2-40B4-BE49-F238E27FC236}">
              <a16:creationId xmlns="" xmlns:a16="http://schemas.microsoft.com/office/drawing/2014/main" id="{00000000-0008-0000-0500-0000FD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62" name="Text Box 78">
          <a:extLst>
            <a:ext uri="{FF2B5EF4-FFF2-40B4-BE49-F238E27FC236}">
              <a16:creationId xmlns="" xmlns:a16="http://schemas.microsoft.com/office/drawing/2014/main" id="{00000000-0008-0000-0500-0000FE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63" name="Text Box 79">
          <a:extLst>
            <a:ext uri="{FF2B5EF4-FFF2-40B4-BE49-F238E27FC236}">
              <a16:creationId xmlns="" xmlns:a16="http://schemas.microsoft.com/office/drawing/2014/main" id="{00000000-0008-0000-0500-0000FF12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64" name="Text Box 78">
          <a:extLst>
            <a:ext uri="{FF2B5EF4-FFF2-40B4-BE49-F238E27FC236}">
              <a16:creationId xmlns="" xmlns:a16="http://schemas.microsoft.com/office/drawing/2014/main" id="{00000000-0008-0000-0500-000000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65" name="Text Box 79">
          <a:extLst>
            <a:ext uri="{FF2B5EF4-FFF2-40B4-BE49-F238E27FC236}">
              <a16:creationId xmlns="" xmlns:a16="http://schemas.microsoft.com/office/drawing/2014/main" id="{00000000-0008-0000-0500-000001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66" name="Text Box 78">
          <a:extLst>
            <a:ext uri="{FF2B5EF4-FFF2-40B4-BE49-F238E27FC236}">
              <a16:creationId xmlns="" xmlns:a16="http://schemas.microsoft.com/office/drawing/2014/main" id="{00000000-0008-0000-0500-000002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67" name="Text Box 79">
          <a:extLst>
            <a:ext uri="{FF2B5EF4-FFF2-40B4-BE49-F238E27FC236}">
              <a16:creationId xmlns="" xmlns:a16="http://schemas.microsoft.com/office/drawing/2014/main" id="{00000000-0008-0000-0500-000003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68" name="Text Box 78">
          <a:extLst>
            <a:ext uri="{FF2B5EF4-FFF2-40B4-BE49-F238E27FC236}">
              <a16:creationId xmlns="" xmlns:a16="http://schemas.microsoft.com/office/drawing/2014/main" id="{00000000-0008-0000-0500-000004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69" name="Text Box 79">
          <a:extLst>
            <a:ext uri="{FF2B5EF4-FFF2-40B4-BE49-F238E27FC236}">
              <a16:creationId xmlns="" xmlns:a16="http://schemas.microsoft.com/office/drawing/2014/main" id="{00000000-0008-0000-0500-000005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70" name="Text Box 78">
          <a:extLst>
            <a:ext uri="{FF2B5EF4-FFF2-40B4-BE49-F238E27FC236}">
              <a16:creationId xmlns="" xmlns:a16="http://schemas.microsoft.com/office/drawing/2014/main" id="{00000000-0008-0000-0500-000006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71" name="Text Box 79">
          <a:extLst>
            <a:ext uri="{FF2B5EF4-FFF2-40B4-BE49-F238E27FC236}">
              <a16:creationId xmlns="" xmlns:a16="http://schemas.microsoft.com/office/drawing/2014/main" id="{00000000-0008-0000-0500-000007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72" name="Text Box 78">
          <a:extLst>
            <a:ext uri="{FF2B5EF4-FFF2-40B4-BE49-F238E27FC236}">
              <a16:creationId xmlns="" xmlns:a16="http://schemas.microsoft.com/office/drawing/2014/main" id="{00000000-0008-0000-0500-000008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73" name="Text Box 79">
          <a:extLst>
            <a:ext uri="{FF2B5EF4-FFF2-40B4-BE49-F238E27FC236}">
              <a16:creationId xmlns="" xmlns:a16="http://schemas.microsoft.com/office/drawing/2014/main" id="{00000000-0008-0000-0500-000009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74" name="Text Box 78">
          <a:extLst>
            <a:ext uri="{FF2B5EF4-FFF2-40B4-BE49-F238E27FC236}">
              <a16:creationId xmlns="" xmlns:a16="http://schemas.microsoft.com/office/drawing/2014/main" id="{00000000-0008-0000-0500-00000A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75" name="Text Box 79">
          <a:extLst>
            <a:ext uri="{FF2B5EF4-FFF2-40B4-BE49-F238E27FC236}">
              <a16:creationId xmlns="" xmlns:a16="http://schemas.microsoft.com/office/drawing/2014/main" id="{00000000-0008-0000-0500-00000B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76" name="Text Box 78">
          <a:extLst>
            <a:ext uri="{FF2B5EF4-FFF2-40B4-BE49-F238E27FC236}">
              <a16:creationId xmlns="" xmlns:a16="http://schemas.microsoft.com/office/drawing/2014/main" id="{00000000-0008-0000-0500-00000C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77" name="Text Box 79">
          <a:extLst>
            <a:ext uri="{FF2B5EF4-FFF2-40B4-BE49-F238E27FC236}">
              <a16:creationId xmlns="" xmlns:a16="http://schemas.microsoft.com/office/drawing/2014/main" id="{00000000-0008-0000-0500-00000D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78" name="Text Box 78">
          <a:extLst>
            <a:ext uri="{FF2B5EF4-FFF2-40B4-BE49-F238E27FC236}">
              <a16:creationId xmlns="" xmlns:a16="http://schemas.microsoft.com/office/drawing/2014/main" id="{00000000-0008-0000-0500-00000E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79" name="Text Box 79">
          <a:extLst>
            <a:ext uri="{FF2B5EF4-FFF2-40B4-BE49-F238E27FC236}">
              <a16:creationId xmlns="" xmlns:a16="http://schemas.microsoft.com/office/drawing/2014/main" id="{00000000-0008-0000-0500-00000F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80" name="Text Box 78">
          <a:extLst>
            <a:ext uri="{FF2B5EF4-FFF2-40B4-BE49-F238E27FC236}">
              <a16:creationId xmlns="" xmlns:a16="http://schemas.microsoft.com/office/drawing/2014/main" id="{00000000-0008-0000-0500-000010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81" name="Text Box 79">
          <a:extLst>
            <a:ext uri="{FF2B5EF4-FFF2-40B4-BE49-F238E27FC236}">
              <a16:creationId xmlns="" xmlns:a16="http://schemas.microsoft.com/office/drawing/2014/main" id="{00000000-0008-0000-0500-000011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82" name="Text Box 78">
          <a:extLst>
            <a:ext uri="{FF2B5EF4-FFF2-40B4-BE49-F238E27FC236}">
              <a16:creationId xmlns="" xmlns:a16="http://schemas.microsoft.com/office/drawing/2014/main" id="{00000000-0008-0000-0500-000012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83" name="Text Box 79">
          <a:extLst>
            <a:ext uri="{FF2B5EF4-FFF2-40B4-BE49-F238E27FC236}">
              <a16:creationId xmlns="" xmlns:a16="http://schemas.microsoft.com/office/drawing/2014/main" id="{00000000-0008-0000-0500-000013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84" name="Text Box 78">
          <a:extLst>
            <a:ext uri="{FF2B5EF4-FFF2-40B4-BE49-F238E27FC236}">
              <a16:creationId xmlns="" xmlns:a16="http://schemas.microsoft.com/office/drawing/2014/main" id="{00000000-0008-0000-0500-000014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85" name="Text Box 79">
          <a:extLst>
            <a:ext uri="{FF2B5EF4-FFF2-40B4-BE49-F238E27FC236}">
              <a16:creationId xmlns="" xmlns:a16="http://schemas.microsoft.com/office/drawing/2014/main" id="{00000000-0008-0000-0500-000015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86" name="Text Box 78">
          <a:extLst>
            <a:ext uri="{FF2B5EF4-FFF2-40B4-BE49-F238E27FC236}">
              <a16:creationId xmlns="" xmlns:a16="http://schemas.microsoft.com/office/drawing/2014/main" id="{00000000-0008-0000-0500-000016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87" name="Text Box 79">
          <a:extLst>
            <a:ext uri="{FF2B5EF4-FFF2-40B4-BE49-F238E27FC236}">
              <a16:creationId xmlns="" xmlns:a16="http://schemas.microsoft.com/office/drawing/2014/main" id="{00000000-0008-0000-0500-000017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88" name="Text Box 78">
          <a:extLst>
            <a:ext uri="{FF2B5EF4-FFF2-40B4-BE49-F238E27FC236}">
              <a16:creationId xmlns="" xmlns:a16="http://schemas.microsoft.com/office/drawing/2014/main" id="{00000000-0008-0000-0500-000018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89" name="Text Box 79">
          <a:extLst>
            <a:ext uri="{FF2B5EF4-FFF2-40B4-BE49-F238E27FC236}">
              <a16:creationId xmlns="" xmlns:a16="http://schemas.microsoft.com/office/drawing/2014/main" id="{00000000-0008-0000-0500-000019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90" name="Text Box 78">
          <a:extLst>
            <a:ext uri="{FF2B5EF4-FFF2-40B4-BE49-F238E27FC236}">
              <a16:creationId xmlns="" xmlns:a16="http://schemas.microsoft.com/office/drawing/2014/main" id="{00000000-0008-0000-0500-00001A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91" name="Text Box 79">
          <a:extLst>
            <a:ext uri="{FF2B5EF4-FFF2-40B4-BE49-F238E27FC236}">
              <a16:creationId xmlns="" xmlns:a16="http://schemas.microsoft.com/office/drawing/2014/main" id="{00000000-0008-0000-0500-00001B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92" name="Text Box 78">
          <a:extLst>
            <a:ext uri="{FF2B5EF4-FFF2-40B4-BE49-F238E27FC236}">
              <a16:creationId xmlns="" xmlns:a16="http://schemas.microsoft.com/office/drawing/2014/main" id="{00000000-0008-0000-0500-00001C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93" name="Text Box 79">
          <a:extLst>
            <a:ext uri="{FF2B5EF4-FFF2-40B4-BE49-F238E27FC236}">
              <a16:creationId xmlns="" xmlns:a16="http://schemas.microsoft.com/office/drawing/2014/main" id="{00000000-0008-0000-0500-00001D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94" name="Text Box 78">
          <a:extLst>
            <a:ext uri="{FF2B5EF4-FFF2-40B4-BE49-F238E27FC236}">
              <a16:creationId xmlns="" xmlns:a16="http://schemas.microsoft.com/office/drawing/2014/main" id="{00000000-0008-0000-0500-00001E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95" name="Text Box 79">
          <a:extLst>
            <a:ext uri="{FF2B5EF4-FFF2-40B4-BE49-F238E27FC236}">
              <a16:creationId xmlns="" xmlns:a16="http://schemas.microsoft.com/office/drawing/2014/main" id="{00000000-0008-0000-0500-00001F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96" name="Text Box 78">
          <a:extLst>
            <a:ext uri="{FF2B5EF4-FFF2-40B4-BE49-F238E27FC236}">
              <a16:creationId xmlns="" xmlns:a16="http://schemas.microsoft.com/office/drawing/2014/main" id="{00000000-0008-0000-0500-000020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97" name="Text Box 79">
          <a:extLst>
            <a:ext uri="{FF2B5EF4-FFF2-40B4-BE49-F238E27FC236}">
              <a16:creationId xmlns="" xmlns:a16="http://schemas.microsoft.com/office/drawing/2014/main" id="{00000000-0008-0000-0500-000021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98" name="Text Box 78">
          <a:extLst>
            <a:ext uri="{FF2B5EF4-FFF2-40B4-BE49-F238E27FC236}">
              <a16:creationId xmlns="" xmlns:a16="http://schemas.microsoft.com/office/drawing/2014/main" id="{00000000-0008-0000-0500-000022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899" name="Text Box 79">
          <a:extLst>
            <a:ext uri="{FF2B5EF4-FFF2-40B4-BE49-F238E27FC236}">
              <a16:creationId xmlns="" xmlns:a16="http://schemas.microsoft.com/office/drawing/2014/main" id="{00000000-0008-0000-0500-000023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00" name="Text Box 78">
          <a:extLst>
            <a:ext uri="{FF2B5EF4-FFF2-40B4-BE49-F238E27FC236}">
              <a16:creationId xmlns="" xmlns:a16="http://schemas.microsoft.com/office/drawing/2014/main" id="{00000000-0008-0000-0500-000024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01" name="Text Box 79">
          <a:extLst>
            <a:ext uri="{FF2B5EF4-FFF2-40B4-BE49-F238E27FC236}">
              <a16:creationId xmlns="" xmlns:a16="http://schemas.microsoft.com/office/drawing/2014/main" id="{00000000-0008-0000-0500-000025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02" name="Text Box 78">
          <a:extLst>
            <a:ext uri="{FF2B5EF4-FFF2-40B4-BE49-F238E27FC236}">
              <a16:creationId xmlns="" xmlns:a16="http://schemas.microsoft.com/office/drawing/2014/main" id="{00000000-0008-0000-0500-000026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03" name="Text Box 79">
          <a:extLst>
            <a:ext uri="{FF2B5EF4-FFF2-40B4-BE49-F238E27FC236}">
              <a16:creationId xmlns="" xmlns:a16="http://schemas.microsoft.com/office/drawing/2014/main" id="{00000000-0008-0000-0500-000027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04" name="Text Box 78">
          <a:extLst>
            <a:ext uri="{FF2B5EF4-FFF2-40B4-BE49-F238E27FC236}">
              <a16:creationId xmlns="" xmlns:a16="http://schemas.microsoft.com/office/drawing/2014/main" id="{00000000-0008-0000-0500-000028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05" name="Text Box 79">
          <a:extLst>
            <a:ext uri="{FF2B5EF4-FFF2-40B4-BE49-F238E27FC236}">
              <a16:creationId xmlns="" xmlns:a16="http://schemas.microsoft.com/office/drawing/2014/main" id="{00000000-0008-0000-0500-000029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06" name="Text Box 78">
          <a:extLst>
            <a:ext uri="{FF2B5EF4-FFF2-40B4-BE49-F238E27FC236}">
              <a16:creationId xmlns="" xmlns:a16="http://schemas.microsoft.com/office/drawing/2014/main" id="{00000000-0008-0000-0500-00002A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07" name="Text Box 79">
          <a:extLst>
            <a:ext uri="{FF2B5EF4-FFF2-40B4-BE49-F238E27FC236}">
              <a16:creationId xmlns="" xmlns:a16="http://schemas.microsoft.com/office/drawing/2014/main" id="{00000000-0008-0000-0500-00002B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08" name="Text Box 78">
          <a:extLst>
            <a:ext uri="{FF2B5EF4-FFF2-40B4-BE49-F238E27FC236}">
              <a16:creationId xmlns="" xmlns:a16="http://schemas.microsoft.com/office/drawing/2014/main" id="{00000000-0008-0000-0500-00002C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09" name="Text Box 79">
          <a:extLst>
            <a:ext uri="{FF2B5EF4-FFF2-40B4-BE49-F238E27FC236}">
              <a16:creationId xmlns="" xmlns:a16="http://schemas.microsoft.com/office/drawing/2014/main" id="{00000000-0008-0000-0500-00002D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10" name="Text Box 78">
          <a:extLst>
            <a:ext uri="{FF2B5EF4-FFF2-40B4-BE49-F238E27FC236}">
              <a16:creationId xmlns="" xmlns:a16="http://schemas.microsoft.com/office/drawing/2014/main" id="{00000000-0008-0000-0500-00002E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11" name="Text Box 79">
          <a:extLst>
            <a:ext uri="{FF2B5EF4-FFF2-40B4-BE49-F238E27FC236}">
              <a16:creationId xmlns="" xmlns:a16="http://schemas.microsoft.com/office/drawing/2014/main" id="{00000000-0008-0000-0500-00002F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12" name="Text Box 78">
          <a:extLst>
            <a:ext uri="{FF2B5EF4-FFF2-40B4-BE49-F238E27FC236}">
              <a16:creationId xmlns="" xmlns:a16="http://schemas.microsoft.com/office/drawing/2014/main" id="{00000000-0008-0000-0500-000030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13" name="Text Box 79">
          <a:extLst>
            <a:ext uri="{FF2B5EF4-FFF2-40B4-BE49-F238E27FC236}">
              <a16:creationId xmlns="" xmlns:a16="http://schemas.microsoft.com/office/drawing/2014/main" id="{00000000-0008-0000-0500-000031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14" name="Text Box 78">
          <a:extLst>
            <a:ext uri="{FF2B5EF4-FFF2-40B4-BE49-F238E27FC236}">
              <a16:creationId xmlns="" xmlns:a16="http://schemas.microsoft.com/office/drawing/2014/main" id="{00000000-0008-0000-0500-000032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15" name="Text Box 79">
          <a:extLst>
            <a:ext uri="{FF2B5EF4-FFF2-40B4-BE49-F238E27FC236}">
              <a16:creationId xmlns="" xmlns:a16="http://schemas.microsoft.com/office/drawing/2014/main" id="{00000000-0008-0000-0500-000033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16" name="Text Box 78">
          <a:extLst>
            <a:ext uri="{FF2B5EF4-FFF2-40B4-BE49-F238E27FC236}">
              <a16:creationId xmlns="" xmlns:a16="http://schemas.microsoft.com/office/drawing/2014/main" id="{00000000-0008-0000-0500-000034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17" name="Text Box 79">
          <a:extLst>
            <a:ext uri="{FF2B5EF4-FFF2-40B4-BE49-F238E27FC236}">
              <a16:creationId xmlns="" xmlns:a16="http://schemas.microsoft.com/office/drawing/2014/main" id="{00000000-0008-0000-0500-000035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18" name="Text Box 78">
          <a:extLst>
            <a:ext uri="{FF2B5EF4-FFF2-40B4-BE49-F238E27FC236}">
              <a16:creationId xmlns="" xmlns:a16="http://schemas.microsoft.com/office/drawing/2014/main" id="{00000000-0008-0000-0500-000036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19" name="Text Box 79">
          <a:extLst>
            <a:ext uri="{FF2B5EF4-FFF2-40B4-BE49-F238E27FC236}">
              <a16:creationId xmlns="" xmlns:a16="http://schemas.microsoft.com/office/drawing/2014/main" id="{00000000-0008-0000-0500-000037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20" name="Text Box 78">
          <a:extLst>
            <a:ext uri="{FF2B5EF4-FFF2-40B4-BE49-F238E27FC236}">
              <a16:creationId xmlns="" xmlns:a16="http://schemas.microsoft.com/office/drawing/2014/main" id="{00000000-0008-0000-0500-000038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21" name="Text Box 79">
          <a:extLst>
            <a:ext uri="{FF2B5EF4-FFF2-40B4-BE49-F238E27FC236}">
              <a16:creationId xmlns="" xmlns:a16="http://schemas.microsoft.com/office/drawing/2014/main" id="{00000000-0008-0000-0500-000039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22" name="Text Box 78">
          <a:extLst>
            <a:ext uri="{FF2B5EF4-FFF2-40B4-BE49-F238E27FC236}">
              <a16:creationId xmlns="" xmlns:a16="http://schemas.microsoft.com/office/drawing/2014/main" id="{00000000-0008-0000-0500-00003A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23" name="Text Box 79">
          <a:extLst>
            <a:ext uri="{FF2B5EF4-FFF2-40B4-BE49-F238E27FC236}">
              <a16:creationId xmlns="" xmlns:a16="http://schemas.microsoft.com/office/drawing/2014/main" id="{00000000-0008-0000-0500-00003B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24" name="Text Box 78">
          <a:extLst>
            <a:ext uri="{FF2B5EF4-FFF2-40B4-BE49-F238E27FC236}">
              <a16:creationId xmlns="" xmlns:a16="http://schemas.microsoft.com/office/drawing/2014/main" id="{00000000-0008-0000-0500-00003C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25" name="Text Box 79">
          <a:extLst>
            <a:ext uri="{FF2B5EF4-FFF2-40B4-BE49-F238E27FC236}">
              <a16:creationId xmlns="" xmlns:a16="http://schemas.microsoft.com/office/drawing/2014/main" id="{00000000-0008-0000-0500-00003D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26" name="Text Box 78">
          <a:extLst>
            <a:ext uri="{FF2B5EF4-FFF2-40B4-BE49-F238E27FC236}">
              <a16:creationId xmlns="" xmlns:a16="http://schemas.microsoft.com/office/drawing/2014/main" id="{00000000-0008-0000-0500-00003E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27" name="Text Box 79">
          <a:extLst>
            <a:ext uri="{FF2B5EF4-FFF2-40B4-BE49-F238E27FC236}">
              <a16:creationId xmlns="" xmlns:a16="http://schemas.microsoft.com/office/drawing/2014/main" id="{00000000-0008-0000-0500-00003F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28" name="Text Box 78">
          <a:extLst>
            <a:ext uri="{FF2B5EF4-FFF2-40B4-BE49-F238E27FC236}">
              <a16:creationId xmlns="" xmlns:a16="http://schemas.microsoft.com/office/drawing/2014/main" id="{00000000-0008-0000-0500-000040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29" name="Text Box 79">
          <a:extLst>
            <a:ext uri="{FF2B5EF4-FFF2-40B4-BE49-F238E27FC236}">
              <a16:creationId xmlns="" xmlns:a16="http://schemas.microsoft.com/office/drawing/2014/main" id="{00000000-0008-0000-0500-000041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30" name="Text Box 78">
          <a:extLst>
            <a:ext uri="{FF2B5EF4-FFF2-40B4-BE49-F238E27FC236}">
              <a16:creationId xmlns="" xmlns:a16="http://schemas.microsoft.com/office/drawing/2014/main" id="{00000000-0008-0000-0500-000042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31" name="Text Box 79">
          <a:extLst>
            <a:ext uri="{FF2B5EF4-FFF2-40B4-BE49-F238E27FC236}">
              <a16:creationId xmlns="" xmlns:a16="http://schemas.microsoft.com/office/drawing/2014/main" id="{00000000-0008-0000-0500-000043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32" name="Text Box 78">
          <a:extLst>
            <a:ext uri="{FF2B5EF4-FFF2-40B4-BE49-F238E27FC236}">
              <a16:creationId xmlns="" xmlns:a16="http://schemas.microsoft.com/office/drawing/2014/main" id="{00000000-0008-0000-0500-000044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33" name="Text Box 79">
          <a:extLst>
            <a:ext uri="{FF2B5EF4-FFF2-40B4-BE49-F238E27FC236}">
              <a16:creationId xmlns="" xmlns:a16="http://schemas.microsoft.com/office/drawing/2014/main" id="{00000000-0008-0000-0500-000045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34" name="Text Box 78">
          <a:extLst>
            <a:ext uri="{FF2B5EF4-FFF2-40B4-BE49-F238E27FC236}">
              <a16:creationId xmlns="" xmlns:a16="http://schemas.microsoft.com/office/drawing/2014/main" id="{00000000-0008-0000-0500-000046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35" name="Text Box 79">
          <a:extLst>
            <a:ext uri="{FF2B5EF4-FFF2-40B4-BE49-F238E27FC236}">
              <a16:creationId xmlns="" xmlns:a16="http://schemas.microsoft.com/office/drawing/2014/main" id="{00000000-0008-0000-0500-000047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36" name="Text Box 78">
          <a:extLst>
            <a:ext uri="{FF2B5EF4-FFF2-40B4-BE49-F238E27FC236}">
              <a16:creationId xmlns="" xmlns:a16="http://schemas.microsoft.com/office/drawing/2014/main" id="{00000000-0008-0000-0500-000048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37" name="Text Box 79">
          <a:extLst>
            <a:ext uri="{FF2B5EF4-FFF2-40B4-BE49-F238E27FC236}">
              <a16:creationId xmlns="" xmlns:a16="http://schemas.microsoft.com/office/drawing/2014/main" id="{00000000-0008-0000-0500-000049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38" name="Text Box 78">
          <a:extLst>
            <a:ext uri="{FF2B5EF4-FFF2-40B4-BE49-F238E27FC236}">
              <a16:creationId xmlns="" xmlns:a16="http://schemas.microsoft.com/office/drawing/2014/main" id="{00000000-0008-0000-0500-00004A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39" name="Text Box 79">
          <a:extLst>
            <a:ext uri="{FF2B5EF4-FFF2-40B4-BE49-F238E27FC236}">
              <a16:creationId xmlns="" xmlns:a16="http://schemas.microsoft.com/office/drawing/2014/main" id="{00000000-0008-0000-0500-00004B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40" name="Text Box 78">
          <a:extLst>
            <a:ext uri="{FF2B5EF4-FFF2-40B4-BE49-F238E27FC236}">
              <a16:creationId xmlns="" xmlns:a16="http://schemas.microsoft.com/office/drawing/2014/main" id="{00000000-0008-0000-0500-00004C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41" name="Text Box 79">
          <a:extLst>
            <a:ext uri="{FF2B5EF4-FFF2-40B4-BE49-F238E27FC236}">
              <a16:creationId xmlns="" xmlns:a16="http://schemas.microsoft.com/office/drawing/2014/main" id="{00000000-0008-0000-0500-00004D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42" name="Text Box 78">
          <a:extLst>
            <a:ext uri="{FF2B5EF4-FFF2-40B4-BE49-F238E27FC236}">
              <a16:creationId xmlns="" xmlns:a16="http://schemas.microsoft.com/office/drawing/2014/main" id="{00000000-0008-0000-0500-00004E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43" name="Text Box 79">
          <a:extLst>
            <a:ext uri="{FF2B5EF4-FFF2-40B4-BE49-F238E27FC236}">
              <a16:creationId xmlns="" xmlns:a16="http://schemas.microsoft.com/office/drawing/2014/main" id="{00000000-0008-0000-0500-00004F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44" name="Text Box 78">
          <a:extLst>
            <a:ext uri="{FF2B5EF4-FFF2-40B4-BE49-F238E27FC236}">
              <a16:creationId xmlns="" xmlns:a16="http://schemas.microsoft.com/office/drawing/2014/main" id="{00000000-0008-0000-0500-000050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45" name="Text Box 79">
          <a:extLst>
            <a:ext uri="{FF2B5EF4-FFF2-40B4-BE49-F238E27FC236}">
              <a16:creationId xmlns="" xmlns:a16="http://schemas.microsoft.com/office/drawing/2014/main" id="{00000000-0008-0000-0500-000051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46" name="Text Box 78">
          <a:extLst>
            <a:ext uri="{FF2B5EF4-FFF2-40B4-BE49-F238E27FC236}">
              <a16:creationId xmlns="" xmlns:a16="http://schemas.microsoft.com/office/drawing/2014/main" id="{00000000-0008-0000-0500-000052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47" name="Text Box 79">
          <a:extLst>
            <a:ext uri="{FF2B5EF4-FFF2-40B4-BE49-F238E27FC236}">
              <a16:creationId xmlns="" xmlns:a16="http://schemas.microsoft.com/office/drawing/2014/main" id="{00000000-0008-0000-0500-000053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48" name="Text Box 78">
          <a:extLst>
            <a:ext uri="{FF2B5EF4-FFF2-40B4-BE49-F238E27FC236}">
              <a16:creationId xmlns="" xmlns:a16="http://schemas.microsoft.com/office/drawing/2014/main" id="{00000000-0008-0000-0500-000054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49" name="Text Box 79">
          <a:extLst>
            <a:ext uri="{FF2B5EF4-FFF2-40B4-BE49-F238E27FC236}">
              <a16:creationId xmlns="" xmlns:a16="http://schemas.microsoft.com/office/drawing/2014/main" id="{00000000-0008-0000-0500-000055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50" name="Text Box 78">
          <a:extLst>
            <a:ext uri="{FF2B5EF4-FFF2-40B4-BE49-F238E27FC236}">
              <a16:creationId xmlns="" xmlns:a16="http://schemas.microsoft.com/office/drawing/2014/main" id="{00000000-0008-0000-0500-000056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51" name="Text Box 79">
          <a:extLst>
            <a:ext uri="{FF2B5EF4-FFF2-40B4-BE49-F238E27FC236}">
              <a16:creationId xmlns="" xmlns:a16="http://schemas.microsoft.com/office/drawing/2014/main" id="{00000000-0008-0000-0500-000057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52" name="Text Box 78">
          <a:extLst>
            <a:ext uri="{FF2B5EF4-FFF2-40B4-BE49-F238E27FC236}">
              <a16:creationId xmlns="" xmlns:a16="http://schemas.microsoft.com/office/drawing/2014/main" id="{00000000-0008-0000-0500-000058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53" name="Text Box 79">
          <a:extLst>
            <a:ext uri="{FF2B5EF4-FFF2-40B4-BE49-F238E27FC236}">
              <a16:creationId xmlns="" xmlns:a16="http://schemas.microsoft.com/office/drawing/2014/main" id="{00000000-0008-0000-0500-000059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54" name="Text Box 78">
          <a:extLst>
            <a:ext uri="{FF2B5EF4-FFF2-40B4-BE49-F238E27FC236}">
              <a16:creationId xmlns="" xmlns:a16="http://schemas.microsoft.com/office/drawing/2014/main" id="{00000000-0008-0000-0500-00005A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55" name="Text Box 79">
          <a:extLst>
            <a:ext uri="{FF2B5EF4-FFF2-40B4-BE49-F238E27FC236}">
              <a16:creationId xmlns="" xmlns:a16="http://schemas.microsoft.com/office/drawing/2014/main" id="{00000000-0008-0000-0500-00005B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56" name="Text Box 78">
          <a:extLst>
            <a:ext uri="{FF2B5EF4-FFF2-40B4-BE49-F238E27FC236}">
              <a16:creationId xmlns="" xmlns:a16="http://schemas.microsoft.com/office/drawing/2014/main" id="{00000000-0008-0000-0500-00005C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57" name="Text Box 79">
          <a:extLst>
            <a:ext uri="{FF2B5EF4-FFF2-40B4-BE49-F238E27FC236}">
              <a16:creationId xmlns="" xmlns:a16="http://schemas.microsoft.com/office/drawing/2014/main" id="{00000000-0008-0000-0500-00005D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58" name="Text Box 78">
          <a:extLst>
            <a:ext uri="{FF2B5EF4-FFF2-40B4-BE49-F238E27FC236}">
              <a16:creationId xmlns="" xmlns:a16="http://schemas.microsoft.com/office/drawing/2014/main" id="{00000000-0008-0000-0500-00005E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59" name="Text Box 79">
          <a:extLst>
            <a:ext uri="{FF2B5EF4-FFF2-40B4-BE49-F238E27FC236}">
              <a16:creationId xmlns="" xmlns:a16="http://schemas.microsoft.com/office/drawing/2014/main" id="{00000000-0008-0000-0500-00005F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60" name="Text Box 78">
          <a:extLst>
            <a:ext uri="{FF2B5EF4-FFF2-40B4-BE49-F238E27FC236}">
              <a16:creationId xmlns="" xmlns:a16="http://schemas.microsoft.com/office/drawing/2014/main" id="{00000000-0008-0000-0500-000060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61" name="Text Box 79">
          <a:extLst>
            <a:ext uri="{FF2B5EF4-FFF2-40B4-BE49-F238E27FC236}">
              <a16:creationId xmlns="" xmlns:a16="http://schemas.microsoft.com/office/drawing/2014/main" id="{00000000-0008-0000-0500-000061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62" name="Text Box 78">
          <a:extLst>
            <a:ext uri="{FF2B5EF4-FFF2-40B4-BE49-F238E27FC236}">
              <a16:creationId xmlns="" xmlns:a16="http://schemas.microsoft.com/office/drawing/2014/main" id="{00000000-0008-0000-0500-000062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63" name="Text Box 79">
          <a:extLst>
            <a:ext uri="{FF2B5EF4-FFF2-40B4-BE49-F238E27FC236}">
              <a16:creationId xmlns="" xmlns:a16="http://schemas.microsoft.com/office/drawing/2014/main" id="{00000000-0008-0000-0500-000063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64" name="Text Box 78">
          <a:extLst>
            <a:ext uri="{FF2B5EF4-FFF2-40B4-BE49-F238E27FC236}">
              <a16:creationId xmlns="" xmlns:a16="http://schemas.microsoft.com/office/drawing/2014/main" id="{00000000-0008-0000-0500-000064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65" name="Text Box 79">
          <a:extLst>
            <a:ext uri="{FF2B5EF4-FFF2-40B4-BE49-F238E27FC236}">
              <a16:creationId xmlns="" xmlns:a16="http://schemas.microsoft.com/office/drawing/2014/main" id="{00000000-0008-0000-0500-000065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66" name="Text Box 78">
          <a:extLst>
            <a:ext uri="{FF2B5EF4-FFF2-40B4-BE49-F238E27FC236}">
              <a16:creationId xmlns="" xmlns:a16="http://schemas.microsoft.com/office/drawing/2014/main" id="{00000000-0008-0000-0500-000066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67" name="Text Box 79">
          <a:extLst>
            <a:ext uri="{FF2B5EF4-FFF2-40B4-BE49-F238E27FC236}">
              <a16:creationId xmlns="" xmlns:a16="http://schemas.microsoft.com/office/drawing/2014/main" id="{00000000-0008-0000-0500-000067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68" name="Text Box 78">
          <a:extLst>
            <a:ext uri="{FF2B5EF4-FFF2-40B4-BE49-F238E27FC236}">
              <a16:creationId xmlns="" xmlns:a16="http://schemas.microsoft.com/office/drawing/2014/main" id="{00000000-0008-0000-0500-000068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69" name="Text Box 79">
          <a:extLst>
            <a:ext uri="{FF2B5EF4-FFF2-40B4-BE49-F238E27FC236}">
              <a16:creationId xmlns="" xmlns:a16="http://schemas.microsoft.com/office/drawing/2014/main" id="{00000000-0008-0000-0500-000069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70" name="Text Box 78">
          <a:extLst>
            <a:ext uri="{FF2B5EF4-FFF2-40B4-BE49-F238E27FC236}">
              <a16:creationId xmlns="" xmlns:a16="http://schemas.microsoft.com/office/drawing/2014/main" id="{00000000-0008-0000-0500-00006A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71" name="Text Box 79">
          <a:extLst>
            <a:ext uri="{FF2B5EF4-FFF2-40B4-BE49-F238E27FC236}">
              <a16:creationId xmlns="" xmlns:a16="http://schemas.microsoft.com/office/drawing/2014/main" id="{00000000-0008-0000-0500-00006B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72" name="Text Box 78">
          <a:extLst>
            <a:ext uri="{FF2B5EF4-FFF2-40B4-BE49-F238E27FC236}">
              <a16:creationId xmlns="" xmlns:a16="http://schemas.microsoft.com/office/drawing/2014/main" id="{00000000-0008-0000-0500-00006C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73" name="Text Box 79">
          <a:extLst>
            <a:ext uri="{FF2B5EF4-FFF2-40B4-BE49-F238E27FC236}">
              <a16:creationId xmlns="" xmlns:a16="http://schemas.microsoft.com/office/drawing/2014/main" id="{00000000-0008-0000-0500-00006D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74" name="Text Box 78">
          <a:extLst>
            <a:ext uri="{FF2B5EF4-FFF2-40B4-BE49-F238E27FC236}">
              <a16:creationId xmlns="" xmlns:a16="http://schemas.microsoft.com/office/drawing/2014/main" id="{00000000-0008-0000-0500-00006E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75" name="Text Box 79">
          <a:extLst>
            <a:ext uri="{FF2B5EF4-FFF2-40B4-BE49-F238E27FC236}">
              <a16:creationId xmlns="" xmlns:a16="http://schemas.microsoft.com/office/drawing/2014/main" id="{00000000-0008-0000-0500-00006F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76" name="Text Box 78">
          <a:extLst>
            <a:ext uri="{FF2B5EF4-FFF2-40B4-BE49-F238E27FC236}">
              <a16:creationId xmlns="" xmlns:a16="http://schemas.microsoft.com/office/drawing/2014/main" id="{00000000-0008-0000-0500-000070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77" name="Text Box 79">
          <a:extLst>
            <a:ext uri="{FF2B5EF4-FFF2-40B4-BE49-F238E27FC236}">
              <a16:creationId xmlns="" xmlns:a16="http://schemas.microsoft.com/office/drawing/2014/main" id="{00000000-0008-0000-0500-000071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78" name="Text Box 78">
          <a:extLst>
            <a:ext uri="{FF2B5EF4-FFF2-40B4-BE49-F238E27FC236}">
              <a16:creationId xmlns="" xmlns:a16="http://schemas.microsoft.com/office/drawing/2014/main" id="{00000000-0008-0000-0500-000072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79" name="Text Box 79">
          <a:extLst>
            <a:ext uri="{FF2B5EF4-FFF2-40B4-BE49-F238E27FC236}">
              <a16:creationId xmlns="" xmlns:a16="http://schemas.microsoft.com/office/drawing/2014/main" id="{00000000-0008-0000-0500-000073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80" name="Text Box 78">
          <a:extLst>
            <a:ext uri="{FF2B5EF4-FFF2-40B4-BE49-F238E27FC236}">
              <a16:creationId xmlns="" xmlns:a16="http://schemas.microsoft.com/office/drawing/2014/main" id="{00000000-0008-0000-0500-000074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81" name="Text Box 79">
          <a:extLst>
            <a:ext uri="{FF2B5EF4-FFF2-40B4-BE49-F238E27FC236}">
              <a16:creationId xmlns="" xmlns:a16="http://schemas.microsoft.com/office/drawing/2014/main" id="{00000000-0008-0000-0500-000075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82" name="Text Box 78">
          <a:extLst>
            <a:ext uri="{FF2B5EF4-FFF2-40B4-BE49-F238E27FC236}">
              <a16:creationId xmlns="" xmlns:a16="http://schemas.microsoft.com/office/drawing/2014/main" id="{00000000-0008-0000-0500-000076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83" name="Text Box 79">
          <a:extLst>
            <a:ext uri="{FF2B5EF4-FFF2-40B4-BE49-F238E27FC236}">
              <a16:creationId xmlns="" xmlns:a16="http://schemas.microsoft.com/office/drawing/2014/main" id="{00000000-0008-0000-0500-000077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84" name="Text Box 78">
          <a:extLst>
            <a:ext uri="{FF2B5EF4-FFF2-40B4-BE49-F238E27FC236}">
              <a16:creationId xmlns="" xmlns:a16="http://schemas.microsoft.com/office/drawing/2014/main" id="{00000000-0008-0000-0500-000078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85" name="Text Box 79">
          <a:extLst>
            <a:ext uri="{FF2B5EF4-FFF2-40B4-BE49-F238E27FC236}">
              <a16:creationId xmlns="" xmlns:a16="http://schemas.microsoft.com/office/drawing/2014/main" id="{00000000-0008-0000-0500-000079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86" name="Text Box 78">
          <a:extLst>
            <a:ext uri="{FF2B5EF4-FFF2-40B4-BE49-F238E27FC236}">
              <a16:creationId xmlns="" xmlns:a16="http://schemas.microsoft.com/office/drawing/2014/main" id="{00000000-0008-0000-0500-00007A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87" name="Text Box 79">
          <a:extLst>
            <a:ext uri="{FF2B5EF4-FFF2-40B4-BE49-F238E27FC236}">
              <a16:creationId xmlns="" xmlns:a16="http://schemas.microsoft.com/office/drawing/2014/main" id="{00000000-0008-0000-0500-00007B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88" name="Text Box 78">
          <a:extLst>
            <a:ext uri="{FF2B5EF4-FFF2-40B4-BE49-F238E27FC236}">
              <a16:creationId xmlns="" xmlns:a16="http://schemas.microsoft.com/office/drawing/2014/main" id="{00000000-0008-0000-0500-00007C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89" name="Text Box 79">
          <a:extLst>
            <a:ext uri="{FF2B5EF4-FFF2-40B4-BE49-F238E27FC236}">
              <a16:creationId xmlns="" xmlns:a16="http://schemas.microsoft.com/office/drawing/2014/main" id="{00000000-0008-0000-0500-00007D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90" name="Text Box 78">
          <a:extLst>
            <a:ext uri="{FF2B5EF4-FFF2-40B4-BE49-F238E27FC236}">
              <a16:creationId xmlns="" xmlns:a16="http://schemas.microsoft.com/office/drawing/2014/main" id="{00000000-0008-0000-0500-00007E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91" name="Text Box 79">
          <a:extLst>
            <a:ext uri="{FF2B5EF4-FFF2-40B4-BE49-F238E27FC236}">
              <a16:creationId xmlns="" xmlns:a16="http://schemas.microsoft.com/office/drawing/2014/main" id="{00000000-0008-0000-0500-00007F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92" name="Text Box 78">
          <a:extLst>
            <a:ext uri="{FF2B5EF4-FFF2-40B4-BE49-F238E27FC236}">
              <a16:creationId xmlns="" xmlns:a16="http://schemas.microsoft.com/office/drawing/2014/main" id="{00000000-0008-0000-0500-000080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93" name="Text Box 79">
          <a:extLst>
            <a:ext uri="{FF2B5EF4-FFF2-40B4-BE49-F238E27FC236}">
              <a16:creationId xmlns="" xmlns:a16="http://schemas.microsoft.com/office/drawing/2014/main" id="{00000000-0008-0000-0500-000081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94" name="Text Box 78">
          <a:extLst>
            <a:ext uri="{FF2B5EF4-FFF2-40B4-BE49-F238E27FC236}">
              <a16:creationId xmlns="" xmlns:a16="http://schemas.microsoft.com/office/drawing/2014/main" id="{00000000-0008-0000-0500-000082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95" name="Text Box 79">
          <a:extLst>
            <a:ext uri="{FF2B5EF4-FFF2-40B4-BE49-F238E27FC236}">
              <a16:creationId xmlns="" xmlns:a16="http://schemas.microsoft.com/office/drawing/2014/main" id="{00000000-0008-0000-0500-000083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96" name="Text Box 78">
          <a:extLst>
            <a:ext uri="{FF2B5EF4-FFF2-40B4-BE49-F238E27FC236}">
              <a16:creationId xmlns="" xmlns:a16="http://schemas.microsoft.com/office/drawing/2014/main" id="{00000000-0008-0000-0500-000084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97" name="Text Box 79">
          <a:extLst>
            <a:ext uri="{FF2B5EF4-FFF2-40B4-BE49-F238E27FC236}">
              <a16:creationId xmlns="" xmlns:a16="http://schemas.microsoft.com/office/drawing/2014/main" id="{00000000-0008-0000-0500-000085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98" name="Text Box 78">
          <a:extLst>
            <a:ext uri="{FF2B5EF4-FFF2-40B4-BE49-F238E27FC236}">
              <a16:creationId xmlns="" xmlns:a16="http://schemas.microsoft.com/office/drawing/2014/main" id="{00000000-0008-0000-0500-000086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4999" name="Text Box 79">
          <a:extLst>
            <a:ext uri="{FF2B5EF4-FFF2-40B4-BE49-F238E27FC236}">
              <a16:creationId xmlns="" xmlns:a16="http://schemas.microsoft.com/office/drawing/2014/main" id="{00000000-0008-0000-0500-000087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00" name="Text Box 78">
          <a:extLst>
            <a:ext uri="{FF2B5EF4-FFF2-40B4-BE49-F238E27FC236}">
              <a16:creationId xmlns="" xmlns:a16="http://schemas.microsoft.com/office/drawing/2014/main" id="{00000000-0008-0000-0500-000088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01" name="Text Box 79">
          <a:extLst>
            <a:ext uri="{FF2B5EF4-FFF2-40B4-BE49-F238E27FC236}">
              <a16:creationId xmlns="" xmlns:a16="http://schemas.microsoft.com/office/drawing/2014/main" id="{00000000-0008-0000-0500-000089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02" name="Text Box 78">
          <a:extLst>
            <a:ext uri="{FF2B5EF4-FFF2-40B4-BE49-F238E27FC236}">
              <a16:creationId xmlns="" xmlns:a16="http://schemas.microsoft.com/office/drawing/2014/main" id="{00000000-0008-0000-0500-00008A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03" name="Text Box 79">
          <a:extLst>
            <a:ext uri="{FF2B5EF4-FFF2-40B4-BE49-F238E27FC236}">
              <a16:creationId xmlns="" xmlns:a16="http://schemas.microsoft.com/office/drawing/2014/main" id="{00000000-0008-0000-0500-00008B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04" name="Text Box 78">
          <a:extLst>
            <a:ext uri="{FF2B5EF4-FFF2-40B4-BE49-F238E27FC236}">
              <a16:creationId xmlns="" xmlns:a16="http://schemas.microsoft.com/office/drawing/2014/main" id="{00000000-0008-0000-0500-00008C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05" name="Text Box 79">
          <a:extLst>
            <a:ext uri="{FF2B5EF4-FFF2-40B4-BE49-F238E27FC236}">
              <a16:creationId xmlns="" xmlns:a16="http://schemas.microsoft.com/office/drawing/2014/main" id="{00000000-0008-0000-0500-00008D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06" name="Text Box 78">
          <a:extLst>
            <a:ext uri="{FF2B5EF4-FFF2-40B4-BE49-F238E27FC236}">
              <a16:creationId xmlns="" xmlns:a16="http://schemas.microsoft.com/office/drawing/2014/main" id="{00000000-0008-0000-0500-00008E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07" name="Text Box 79">
          <a:extLst>
            <a:ext uri="{FF2B5EF4-FFF2-40B4-BE49-F238E27FC236}">
              <a16:creationId xmlns="" xmlns:a16="http://schemas.microsoft.com/office/drawing/2014/main" id="{00000000-0008-0000-0500-00008F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08" name="Text Box 78">
          <a:extLst>
            <a:ext uri="{FF2B5EF4-FFF2-40B4-BE49-F238E27FC236}">
              <a16:creationId xmlns="" xmlns:a16="http://schemas.microsoft.com/office/drawing/2014/main" id="{00000000-0008-0000-0500-000090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09" name="Text Box 79">
          <a:extLst>
            <a:ext uri="{FF2B5EF4-FFF2-40B4-BE49-F238E27FC236}">
              <a16:creationId xmlns="" xmlns:a16="http://schemas.microsoft.com/office/drawing/2014/main" id="{00000000-0008-0000-0500-000091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10" name="Text Box 78">
          <a:extLst>
            <a:ext uri="{FF2B5EF4-FFF2-40B4-BE49-F238E27FC236}">
              <a16:creationId xmlns="" xmlns:a16="http://schemas.microsoft.com/office/drawing/2014/main" id="{00000000-0008-0000-0500-000092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11" name="Text Box 79">
          <a:extLst>
            <a:ext uri="{FF2B5EF4-FFF2-40B4-BE49-F238E27FC236}">
              <a16:creationId xmlns="" xmlns:a16="http://schemas.microsoft.com/office/drawing/2014/main" id="{00000000-0008-0000-0500-000093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12" name="Text Box 78">
          <a:extLst>
            <a:ext uri="{FF2B5EF4-FFF2-40B4-BE49-F238E27FC236}">
              <a16:creationId xmlns="" xmlns:a16="http://schemas.microsoft.com/office/drawing/2014/main" id="{00000000-0008-0000-0500-000094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13" name="Text Box 79">
          <a:extLst>
            <a:ext uri="{FF2B5EF4-FFF2-40B4-BE49-F238E27FC236}">
              <a16:creationId xmlns="" xmlns:a16="http://schemas.microsoft.com/office/drawing/2014/main" id="{00000000-0008-0000-0500-000095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14" name="Text Box 78">
          <a:extLst>
            <a:ext uri="{FF2B5EF4-FFF2-40B4-BE49-F238E27FC236}">
              <a16:creationId xmlns="" xmlns:a16="http://schemas.microsoft.com/office/drawing/2014/main" id="{00000000-0008-0000-0500-000096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15" name="Text Box 79">
          <a:extLst>
            <a:ext uri="{FF2B5EF4-FFF2-40B4-BE49-F238E27FC236}">
              <a16:creationId xmlns="" xmlns:a16="http://schemas.microsoft.com/office/drawing/2014/main" id="{00000000-0008-0000-0500-000097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16" name="Text Box 78">
          <a:extLst>
            <a:ext uri="{FF2B5EF4-FFF2-40B4-BE49-F238E27FC236}">
              <a16:creationId xmlns="" xmlns:a16="http://schemas.microsoft.com/office/drawing/2014/main" id="{00000000-0008-0000-0500-000098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17" name="Text Box 79">
          <a:extLst>
            <a:ext uri="{FF2B5EF4-FFF2-40B4-BE49-F238E27FC236}">
              <a16:creationId xmlns="" xmlns:a16="http://schemas.microsoft.com/office/drawing/2014/main" id="{00000000-0008-0000-0500-000099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18" name="Text Box 78">
          <a:extLst>
            <a:ext uri="{FF2B5EF4-FFF2-40B4-BE49-F238E27FC236}">
              <a16:creationId xmlns="" xmlns:a16="http://schemas.microsoft.com/office/drawing/2014/main" id="{00000000-0008-0000-0500-00009A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19" name="Text Box 79">
          <a:extLst>
            <a:ext uri="{FF2B5EF4-FFF2-40B4-BE49-F238E27FC236}">
              <a16:creationId xmlns="" xmlns:a16="http://schemas.microsoft.com/office/drawing/2014/main" id="{00000000-0008-0000-0500-00009B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20" name="Text Box 78">
          <a:extLst>
            <a:ext uri="{FF2B5EF4-FFF2-40B4-BE49-F238E27FC236}">
              <a16:creationId xmlns="" xmlns:a16="http://schemas.microsoft.com/office/drawing/2014/main" id="{00000000-0008-0000-0500-00009C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21" name="Text Box 79">
          <a:extLst>
            <a:ext uri="{FF2B5EF4-FFF2-40B4-BE49-F238E27FC236}">
              <a16:creationId xmlns="" xmlns:a16="http://schemas.microsoft.com/office/drawing/2014/main" id="{00000000-0008-0000-0500-00009D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22" name="Text Box 78">
          <a:extLst>
            <a:ext uri="{FF2B5EF4-FFF2-40B4-BE49-F238E27FC236}">
              <a16:creationId xmlns="" xmlns:a16="http://schemas.microsoft.com/office/drawing/2014/main" id="{00000000-0008-0000-0500-00009E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23" name="Text Box 79">
          <a:extLst>
            <a:ext uri="{FF2B5EF4-FFF2-40B4-BE49-F238E27FC236}">
              <a16:creationId xmlns="" xmlns:a16="http://schemas.microsoft.com/office/drawing/2014/main" id="{00000000-0008-0000-0500-00009F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24" name="Text Box 78">
          <a:extLst>
            <a:ext uri="{FF2B5EF4-FFF2-40B4-BE49-F238E27FC236}">
              <a16:creationId xmlns="" xmlns:a16="http://schemas.microsoft.com/office/drawing/2014/main" id="{00000000-0008-0000-0500-0000A0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25" name="Text Box 79">
          <a:extLst>
            <a:ext uri="{FF2B5EF4-FFF2-40B4-BE49-F238E27FC236}">
              <a16:creationId xmlns="" xmlns:a16="http://schemas.microsoft.com/office/drawing/2014/main" id="{00000000-0008-0000-0500-0000A1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26" name="Text Box 78">
          <a:extLst>
            <a:ext uri="{FF2B5EF4-FFF2-40B4-BE49-F238E27FC236}">
              <a16:creationId xmlns="" xmlns:a16="http://schemas.microsoft.com/office/drawing/2014/main" id="{00000000-0008-0000-0500-0000A2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27" name="Text Box 79">
          <a:extLst>
            <a:ext uri="{FF2B5EF4-FFF2-40B4-BE49-F238E27FC236}">
              <a16:creationId xmlns="" xmlns:a16="http://schemas.microsoft.com/office/drawing/2014/main" id="{00000000-0008-0000-0500-0000A3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28" name="Text Box 78">
          <a:extLst>
            <a:ext uri="{FF2B5EF4-FFF2-40B4-BE49-F238E27FC236}">
              <a16:creationId xmlns="" xmlns:a16="http://schemas.microsoft.com/office/drawing/2014/main" id="{00000000-0008-0000-0500-0000A4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29" name="Text Box 79">
          <a:extLst>
            <a:ext uri="{FF2B5EF4-FFF2-40B4-BE49-F238E27FC236}">
              <a16:creationId xmlns="" xmlns:a16="http://schemas.microsoft.com/office/drawing/2014/main" id="{00000000-0008-0000-0500-0000A5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30" name="Text Box 78">
          <a:extLst>
            <a:ext uri="{FF2B5EF4-FFF2-40B4-BE49-F238E27FC236}">
              <a16:creationId xmlns="" xmlns:a16="http://schemas.microsoft.com/office/drawing/2014/main" id="{00000000-0008-0000-0500-0000A6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31" name="Text Box 79">
          <a:extLst>
            <a:ext uri="{FF2B5EF4-FFF2-40B4-BE49-F238E27FC236}">
              <a16:creationId xmlns="" xmlns:a16="http://schemas.microsoft.com/office/drawing/2014/main" id="{00000000-0008-0000-0500-0000A7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32" name="Text Box 78">
          <a:extLst>
            <a:ext uri="{FF2B5EF4-FFF2-40B4-BE49-F238E27FC236}">
              <a16:creationId xmlns="" xmlns:a16="http://schemas.microsoft.com/office/drawing/2014/main" id="{00000000-0008-0000-0500-0000A8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33" name="Text Box 79">
          <a:extLst>
            <a:ext uri="{FF2B5EF4-FFF2-40B4-BE49-F238E27FC236}">
              <a16:creationId xmlns="" xmlns:a16="http://schemas.microsoft.com/office/drawing/2014/main" id="{00000000-0008-0000-0500-0000A9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34" name="Text Box 78">
          <a:extLst>
            <a:ext uri="{FF2B5EF4-FFF2-40B4-BE49-F238E27FC236}">
              <a16:creationId xmlns="" xmlns:a16="http://schemas.microsoft.com/office/drawing/2014/main" id="{00000000-0008-0000-0500-0000AA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35" name="Text Box 79">
          <a:extLst>
            <a:ext uri="{FF2B5EF4-FFF2-40B4-BE49-F238E27FC236}">
              <a16:creationId xmlns="" xmlns:a16="http://schemas.microsoft.com/office/drawing/2014/main" id="{00000000-0008-0000-0500-0000AB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36" name="Text Box 78">
          <a:extLst>
            <a:ext uri="{FF2B5EF4-FFF2-40B4-BE49-F238E27FC236}">
              <a16:creationId xmlns="" xmlns:a16="http://schemas.microsoft.com/office/drawing/2014/main" id="{00000000-0008-0000-0500-0000AC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37" name="Text Box 79">
          <a:extLst>
            <a:ext uri="{FF2B5EF4-FFF2-40B4-BE49-F238E27FC236}">
              <a16:creationId xmlns="" xmlns:a16="http://schemas.microsoft.com/office/drawing/2014/main" id="{00000000-0008-0000-0500-0000AD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38" name="Text Box 78">
          <a:extLst>
            <a:ext uri="{FF2B5EF4-FFF2-40B4-BE49-F238E27FC236}">
              <a16:creationId xmlns="" xmlns:a16="http://schemas.microsoft.com/office/drawing/2014/main" id="{00000000-0008-0000-0500-0000AE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39" name="Text Box 79">
          <a:extLst>
            <a:ext uri="{FF2B5EF4-FFF2-40B4-BE49-F238E27FC236}">
              <a16:creationId xmlns="" xmlns:a16="http://schemas.microsoft.com/office/drawing/2014/main" id="{00000000-0008-0000-0500-0000AF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40" name="Text Box 78">
          <a:extLst>
            <a:ext uri="{FF2B5EF4-FFF2-40B4-BE49-F238E27FC236}">
              <a16:creationId xmlns="" xmlns:a16="http://schemas.microsoft.com/office/drawing/2014/main" id="{00000000-0008-0000-0500-0000B0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41" name="Text Box 79">
          <a:extLst>
            <a:ext uri="{FF2B5EF4-FFF2-40B4-BE49-F238E27FC236}">
              <a16:creationId xmlns="" xmlns:a16="http://schemas.microsoft.com/office/drawing/2014/main" id="{00000000-0008-0000-0500-0000B1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42" name="Text Box 78">
          <a:extLst>
            <a:ext uri="{FF2B5EF4-FFF2-40B4-BE49-F238E27FC236}">
              <a16:creationId xmlns="" xmlns:a16="http://schemas.microsoft.com/office/drawing/2014/main" id="{00000000-0008-0000-0500-0000B2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43" name="Text Box 79">
          <a:extLst>
            <a:ext uri="{FF2B5EF4-FFF2-40B4-BE49-F238E27FC236}">
              <a16:creationId xmlns="" xmlns:a16="http://schemas.microsoft.com/office/drawing/2014/main" id="{00000000-0008-0000-0500-0000B3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44" name="Text Box 78">
          <a:extLst>
            <a:ext uri="{FF2B5EF4-FFF2-40B4-BE49-F238E27FC236}">
              <a16:creationId xmlns="" xmlns:a16="http://schemas.microsoft.com/office/drawing/2014/main" id="{00000000-0008-0000-0500-0000B4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45" name="Text Box 79">
          <a:extLst>
            <a:ext uri="{FF2B5EF4-FFF2-40B4-BE49-F238E27FC236}">
              <a16:creationId xmlns="" xmlns:a16="http://schemas.microsoft.com/office/drawing/2014/main" id="{00000000-0008-0000-0500-0000B5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46" name="Text Box 78">
          <a:extLst>
            <a:ext uri="{FF2B5EF4-FFF2-40B4-BE49-F238E27FC236}">
              <a16:creationId xmlns="" xmlns:a16="http://schemas.microsoft.com/office/drawing/2014/main" id="{00000000-0008-0000-0500-0000B6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47" name="Text Box 79">
          <a:extLst>
            <a:ext uri="{FF2B5EF4-FFF2-40B4-BE49-F238E27FC236}">
              <a16:creationId xmlns="" xmlns:a16="http://schemas.microsoft.com/office/drawing/2014/main" id="{00000000-0008-0000-0500-0000B7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48" name="Text Box 78">
          <a:extLst>
            <a:ext uri="{FF2B5EF4-FFF2-40B4-BE49-F238E27FC236}">
              <a16:creationId xmlns="" xmlns:a16="http://schemas.microsoft.com/office/drawing/2014/main" id="{00000000-0008-0000-0500-0000B8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49" name="Text Box 79">
          <a:extLst>
            <a:ext uri="{FF2B5EF4-FFF2-40B4-BE49-F238E27FC236}">
              <a16:creationId xmlns="" xmlns:a16="http://schemas.microsoft.com/office/drawing/2014/main" id="{00000000-0008-0000-0500-0000B9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50" name="Text Box 78">
          <a:extLst>
            <a:ext uri="{FF2B5EF4-FFF2-40B4-BE49-F238E27FC236}">
              <a16:creationId xmlns="" xmlns:a16="http://schemas.microsoft.com/office/drawing/2014/main" id="{00000000-0008-0000-0500-0000BA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51" name="Text Box 79">
          <a:extLst>
            <a:ext uri="{FF2B5EF4-FFF2-40B4-BE49-F238E27FC236}">
              <a16:creationId xmlns="" xmlns:a16="http://schemas.microsoft.com/office/drawing/2014/main" id="{00000000-0008-0000-0500-0000BB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52" name="Text Box 78">
          <a:extLst>
            <a:ext uri="{FF2B5EF4-FFF2-40B4-BE49-F238E27FC236}">
              <a16:creationId xmlns="" xmlns:a16="http://schemas.microsoft.com/office/drawing/2014/main" id="{00000000-0008-0000-0500-0000BC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53" name="Text Box 79">
          <a:extLst>
            <a:ext uri="{FF2B5EF4-FFF2-40B4-BE49-F238E27FC236}">
              <a16:creationId xmlns="" xmlns:a16="http://schemas.microsoft.com/office/drawing/2014/main" id="{00000000-0008-0000-0500-0000BD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54" name="Text Box 78">
          <a:extLst>
            <a:ext uri="{FF2B5EF4-FFF2-40B4-BE49-F238E27FC236}">
              <a16:creationId xmlns="" xmlns:a16="http://schemas.microsoft.com/office/drawing/2014/main" id="{00000000-0008-0000-0500-0000BE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55" name="Text Box 79">
          <a:extLst>
            <a:ext uri="{FF2B5EF4-FFF2-40B4-BE49-F238E27FC236}">
              <a16:creationId xmlns="" xmlns:a16="http://schemas.microsoft.com/office/drawing/2014/main" id="{00000000-0008-0000-0500-0000BF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56" name="Text Box 78">
          <a:extLst>
            <a:ext uri="{FF2B5EF4-FFF2-40B4-BE49-F238E27FC236}">
              <a16:creationId xmlns="" xmlns:a16="http://schemas.microsoft.com/office/drawing/2014/main" id="{00000000-0008-0000-0500-0000C0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57" name="Text Box 79">
          <a:extLst>
            <a:ext uri="{FF2B5EF4-FFF2-40B4-BE49-F238E27FC236}">
              <a16:creationId xmlns="" xmlns:a16="http://schemas.microsoft.com/office/drawing/2014/main" id="{00000000-0008-0000-0500-0000C1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58" name="Text Box 78">
          <a:extLst>
            <a:ext uri="{FF2B5EF4-FFF2-40B4-BE49-F238E27FC236}">
              <a16:creationId xmlns="" xmlns:a16="http://schemas.microsoft.com/office/drawing/2014/main" id="{00000000-0008-0000-0500-0000C2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59" name="Text Box 79">
          <a:extLst>
            <a:ext uri="{FF2B5EF4-FFF2-40B4-BE49-F238E27FC236}">
              <a16:creationId xmlns="" xmlns:a16="http://schemas.microsoft.com/office/drawing/2014/main" id="{00000000-0008-0000-0500-0000C3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60" name="Text Box 78">
          <a:extLst>
            <a:ext uri="{FF2B5EF4-FFF2-40B4-BE49-F238E27FC236}">
              <a16:creationId xmlns="" xmlns:a16="http://schemas.microsoft.com/office/drawing/2014/main" id="{00000000-0008-0000-0500-0000C4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61" name="Text Box 79">
          <a:extLst>
            <a:ext uri="{FF2B5EF4-FFF2-40B4-BE49-F238E27FC236}">
              <a16:creationId xmlns="" xmlns:a16="http://schemas.microsoft.com/office/drawing/2014/main" id="{00000000-0008-0000-0500-0000C5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62" name="Text Box 78">
          <a:extLst>
            <a:ext uri="{FF2B5EF4-FFF2-40B4-BE49-F238E27FC236}">
              <a16:creationId xmlns="" xmlns:a16="http://schemas.microsoft.com/office/drawing/2014/main" id="{00000000-0008-0000-0500-0000C6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63" name="Text Box 79">
          <a:extLst>
            <a:ext uri="{FF2B5EF4-FFF2-40B4-BE49-F238E27FC236}">
              <a16:creationId xmlns="" xmlns:a16="http://schemas.microsoft.com/office/drawing/2014/main" id="{00000000-0008-0000-0500-0000C7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64" name="Text Box 78">
          <a:extLst>
            <a:ext uri="{FF2B5EF4-FFF2-40B4-BE49-F238E27FC236}">
              <a16:creationId xmlns="" xmlns:a16="http://schemas.microsoft.com/office/drawing/2014/main" id="{00000000-0008-0000-0500-0000C8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65" name="Text Box 79">
          <a:extLst>
            <a:ext uri="{FF2B5EF4-FFF2-40B4-BE49-F238E27FC236}">
              <a16:creationId xmlns="" xmlns:a16="http://schemas.microsoft.com/office/drawing/2014/main" id="{00000000-0008-0000-0500-0000C9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66" name="Text Box 78">
          <a:extLst>
            <a:ext uri="{FF2B5EF4-FFF2-40B4-BE49-F238E27FC236}">
              <a16:creationId xmlns="" xmlns:a16="http://schemas.microsoft.com/office/drawing/2014/main" id="{00000000-0008-0000-0500-0000CA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67" name="Text Box 79">
          <a:extLst>
            <a:ext uri="{FF2B5EF4-FFF2-40B4-BE49-F238E27FC236}">
              <a16:creationId xmlns="" xmlns:a16="http://schemas.microsoft.com/office/drawing/2014/main" id="{00000000-0008-0000-0500-0000CB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68" name="Text Box 78">
          <a:extLst>
            <a:ext uri="{FF2B5EF4-FFF2-40B4-BE49-F238E27FC236}">
              <a16:creationId xmlns="" xmlns:a16="http://schemas.microsoft.com/office/drawing/2014/main" id="{00000000-0008-0000-0500-0000CC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69" name="Text Box 79">
          <a:extLst>
            <a:ext uri="{FF2B5EF4-FFF2-40B4-BE49-F238E27FC236}">
              <a16:creationId xmlns="" xmlns:a16="http://schemas.microsoft.com/office/drawing/2014/main" id="{00000000-0008-0000-0500-0000CD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70" name="Text Box 78">
          <a:extLst>
            <a:ext uri="{FF2B5EF4-FFF2-40B4-BE49-F238E27FC236}">
              <a16:creationId xmlns="" xmlns:a16="http://schemas.microsoft.com/office/drawing/2014/main" id="{00000000-0008-0000-0500-0000CE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71" name="Text Box 79">
          <a:extLst>
            <a:ext uri="{FF2B5EF4-FFF2-40B4-BE49-F238E27FC236}">
              <a16:creationId xmlns="" xmlns:a16="http://schemas.microsoft.com/office/drawing/2014/main" id="{00000000-0008-0000-0500-0000CF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72" name="Text Box 78">
          <a:extLst>
            <a:ext uri="{FF2B5EF4-FFF2-40B4-BE49-F238E27FC236}">
              <a16:creationId xmlns="" xmlns:a16="http://schemas.microsoft.com/office/drawing/2014/main" id="{00000000-0008-0000-0500-0000D0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73" name="Text Box 79">
          <a:extLst>
            <a:ext uri="{FF2B5EF4-FFF2-40B4-BE49-F238E27FC236}">
              <a16:creationId xmlns="" xmlns:a16="http://schemas.microsoft.com/office/drawing/2014/main" id="{00000000-0008-0000-0500-0000D1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74" name="Text Box 78">
          <a:extLst>
            <a:ext uri="{FF2B5EF4-FFF2-40B4-BE49-F238E27FC236}">
              <a16:creationId xmlns="" xmlns:a16="http://schemas.microsoft.com/office/drawing/2014/main" id="{00000000-0008-0000-0500-0000D2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75" name="Text Box 79">
          <a:extLst>
            <a:ext uri="{FF2B5EF4-FFF2-40B4-BE49-F238E27FC236}">
              <a16:creationId xmlns="" xmlns:a16="http://schemas.microsoft.com/office/drawing/2014/main" id="{00000000-0008-0000-0500-0000D3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76" name="Text Box 78">
          <a:extLst>
            <a:ext uri="{FF2B5EF4-FFF2-40B4-BE49-F238E27FC236}">
              <a16:creationId xmlns="" xmlns:a16="http://schemas.microsoft.com/office/drawing/2014/main" id="{00000000-0008-0000-0500-0000D4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77" name="Text Box 79">
          <a:extLst>
            <a:ext uri="{FF2B5EF4-FFF2-40B4-BE49-F238E27FC236}">
              <a16:creationId xmlns="" xmlns:a16="http://schemas.microsoft.com/office/drawing/2014/main" id="{00000000-0008-0000-0500-0000D5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78" name="Text Box 78">
          <a:extLst>
            <a:ext uri="{FF2B5EF4-FFF2-40B4-BE49-F238E27FC236}">
              <a16:creationId xmlns="" xmlns:a16="http://schemas.microsoft.com/office/drawing/2014/main" id="{00000000-0008-0000-0500-0000D6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79" name="Text Box 79">
          <a:extLst>
            <a:ext uri="{FF2B5EF4-FFF2-40B4-BE49-F238E27FC236}">
              <a16:creationId xmlns="" xmlns:a16="http://schemas.microsoft.com/office/drawing/2014/main" id="{00000000-0008-0000-0500-0000D7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80" name="Text Box 78">
          <a:extLst>
            <a:ext uri="{FF2B5EF4-FFF2-40B4-BE49-F238E27FC236}">
              <a16:creationId xmlns="" xmlns:a16="http://schemas.microsoft.com/office/drawing/2014/main" id="{00000000-0008-0000-0500-0000D8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81" name="Text Box 79">
          <a:extLst>
            <a:ext uri="{FF2B5EF4-FFF2-40B4-BE49-F238E27FC236}">
              <a16:creationId xmlns="" xmlns:a16="http://schemas.microsoft.com/office/drawing/2014/main" id="{00000000-0008-0000-0500-0000D9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82" name="Text Box 78">
          <a:extLst>
            <a:ext uri="{FF2B5EF4-FFF2-40B4-BE49-F238E27FC236}">
              <a16:creationId xmlns="" xmlns:a16="http://schemas.microsoft.com/office/drawing/2014/main" id="{00000000-0008-0000-0500-0000DA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83" name="Text Box 79">
          <a:extLst>
            <a:ext uri="{FF2B5EF4-FFF2-40B4-BE49-F238E27FC236}">
              <a16:creationId xmlns="" xmlns:a16="http://schemas.microsoft.com/office/drawing/2014/main" id="{00000000-0008-0000-0500-0000DB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84" name="Text Box 78">
          <a:extLst>
            <a:ext uri="{FF2B5EF4-FFF2-40B4-BE49-F238E27FC236}">
              <a16:creationId xmlns="" xmlns:a16="http://schemas.microsoft.com/office/drawing/2014/main" id="{00000000-0008-0000-0500-0000DC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85" name="Text Box 79">
          <a:extLst>
            <a:ext uri="{FF2B5EF4-FFF2-40B4-BE49-F238E27FC236}">
              <a16:creationId xmlns="" xmlns:a16="http://schemas.microsoft.com/office/drawing/2014/main" id="{00000000-0008-0000-0500-0000DD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86" name="Text Box 78">
          <a:extLst>
            <a:ext uri="{FF2B5EF4-FFF2-40B4-BE49-F238E27FC236}">
              <a16:creationId xmlns="" xmlns:a16="http://schemas.microsoft.com/office/drawing/2014/main" id="{00000000-0008-0000-0500-0000DE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87" name="Text Box 79">
          <a:extLst>
            <a:ext uri="{FF2B5EF4-FFF2-40B4-BE49-F238E27FC236}">
              <a16:creationId xmlns="" xmlns:a16="http://schemas.microsoft.com/office/drawing/2014/main" id="{00000000-0008-0000-0500-0000DF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88" name="Text Box 78">
          <a:extLst>
            <a:ext uri="{FF2B5EF4-FFF2-40B4-BE49-F238E27FC236}">
              <a16:creationId xmlns="" xmlns:a16="http://schemas.microsoft.com/office/drawing/2014/main" id="{00000000-0008-0000-0500-0000E0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89" name="Text Box 79">
          <a:extLst>
            <a:ext uri="{FF2B5EF4-FFF2-40B4-BE49-F238E27FC236}">
              <a16:creationId xmlns="" xmlns:a16="http://schemas.microsoft.com/office/drawing/2014/main" id="{00000000-0008-0000-0500-0000E1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90" name="Text Box 78">
          <a:extLst>
            <a:ext uri="{FF2B5EF4-FFF2-40B4-BE49-F238E27FC236}">
              <a16:creationId xmlns="" xmlns:a16="http://schemas.microsoft.com/office/drawing/2014/main" id="{00000000-0008-0000-0500-0000E2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91" name="Text Box 79">
          <a:extLst>
            <a:ext uri="{FF2B5EF4-FFF2-40B4-BE49-F238E27FC236}">
              <a16:creationId xmlns="" xmlns:a16="http://schemas.microsoft.com/office/drawing/2014/main" id="{00000000-0008-0000-0500-0000E3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92" name="Text Box 78">
          <a:extLst>
            <a:ext uri="{FF2B5EF4-FFF2-40B4-BE49-F238E27FC236}">
              <a16:creationId xmlns="" xmlns:a16="http://schemas.microsoft.com/office/drawing/2014/main" id="{00000000-0008-0000-0500-0000E4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93" name="Text Box 79">
          <a:extLst>
            <a:ext uri="{FF2B5EF4-FFF2-40B4-BE49-F238E27FC236}">
              <a16:creationId xmlns="" xmlns:a16="http://schemas.microsoft.com/office/drawing/2014/main" id="{00000000-0008-0000-0500-0000E5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94" name="Text Box 78">
          <a:extLst>
            <a:ext uri="{FF2B5EF4-FFF2-40B4-BE49-F238E27FC236}">
              <a16:creationId xmlns="" xmlns:a16="http://schemas.microsoft.com/office/drawing/2014/main" id="{00000000-0008-0000-0500-0000E6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95" name="Text Box 79">
          <a:extLst>
            <a:ext uri="{FF2B5EF4-FFF2-40B4-BE49-F238E27FC236}">
              <a16:creationId xmlns="" xmlns:a16="http://schemas.microsoft.com/office/drawing/2014/main" id="{00000000-0008-0000-0500-0000E7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96" name="Text Box 78">
          <a:extLst>
            <a:ext uri="{FF2B5EF4-FFF2-40B4-BE49-F238E27FC236}">
              <a16:creationId xmlns="" xmlns:a16="http://schemas.microsoft.com/office/drawing/2014/main" id="{00000000-0008-0000-0500-0000E8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97" name="Text Box 79">
          <a:extLst>
            <a:ext uri="{FF2B5EF4-FFF2-40B4-BE49-F238E27FC236}">
              <a16:creationId xmlns="" xmlns:a16="http://schemas.microsoft.com/office/drawing/2014/main" id="{00000000-0008-0000-0500-0000E9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98" name="Text Box 78">
          <a:extLst>
            <a:ext uri="{FF2B5EF4-FFF2-40B4-BE49-F238E27FC236}">
              <a16:creationId xmlns="" xmlns:a16="http://schemas.microsoft.com/office/drawing/2014/main" id="{00000000-0008-0000-0500-0000EA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099" name="Text Box 79">
          <a:extLst>
            <a:ext uri="{FF2B5EF4-FFF2-40B4-BE49-F238E27FC236}">
              <a16:creationId xmlns="" xmlns:a16="http://schemas.microsoft.com/office/drawing/2014/main" id="{00000000-0008-0000-0500-0000EB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00" name="Text Box 78">
          <a:extLst>
            <a:ext uri="{FF2B5EF4-FFF2-40B4-BE49-F238E27FC236}">
              <a16:creationId xmlns="" xmlns:a16="http://schemas.microsoft.com/office/drawing/2014/main" id="{00000000-0008-0000-0500-0000EC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01" name="Text Box 79">
          <a:extLst>
            <a:ext uri="{FF2B5EF4-FFF2-40B4-BE49-F238E27FC236}">
              <a16:creationId xmlns="" xmlns:a16="http://schemas.microsoft.com/office/drawing/2014/main" id="{00000000-0008-0000-0500-0000ED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02" name="Text Box 78">
          <a:extLst>
            <a:ext uri="{FF2B5EF4-FFF2-40B4-BE49-F238E27FC236}">
              <a16:creationId xmlns="" xmlns:a16="http://schemas.microsoft.com/office/drawing/2014/main" id="{00000000-0008-0000-0500-0000EE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03" name="Text Box 79">
          <a:extLst>
            <a:ext uri="{FF2B5EF4-FFF2-40B4-BE49-F238E27FC236}">
              <a16:creationId xmlns="" xmlns:a16="http://schemas.microsoft.com/office/drawing/2014/main" id="{00000000-0008-0000-0500-0000EF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04" name="Text Box 78">
          <a:extLst>
            <a:ext uri="{FF2B5EF4-FFF2-40B4-BE49-F238E27FC236}">
              <a16:creationId xmlns="" xmlns:a16="http://schemas.microsoft.com/office/drawing/2014/main" id="{00000000-0008-0000-0500-0000F0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05" name="Text Box 79">
          <a:extLst>
            <a:ext uri="{FF2B5EF4-FFF2-40B4-BE49-F238E27FC236}">
              <a16:creationId xmlns="" xmlns:a16="http://schemas.microsoft.com/office/drawing/2014/main" id="{00000000-0008-0000-0500-0000F1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06" name="Text Box 78">
          <a:extLst>
            <a:ext uri="{FF2B5EF4-FFF2-40B4-BE49-F238E27FC236}">
              <a16:creationId xmlns="" xmlns:a16="http://schemas.microsoft.com/office/drawing/2014/main" id="{00000000-0008-0000-0500-0000F2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07" name="Text Box 79">
          <a:extLst>
            <a:ext uri="{FF2B5EF4-FFF2-40B4-BE49-F238E27FC236}">
              <a16:creationId xmlns="" xmlns:a16="http://schemas.microsoft.com/office/drawing/2014/main" id="{00000000-0008-0000-0500-0000F3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08" name="Text Box 78">
          <a:extLst>
            <a:ext uri="{FF2B5EF4-FFF2-40B4-BE49-F238E27FC236}">
              <a16:creationId xmlns="" xmlns:a16="http://schemas.microsoft.com/office/drawing/2014/main" id="{00000000-0008-0000-0500-0000F4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09" name="Text Box 79">
          <a:extLst>
            <a:ext uri="{FF2B5EF4-FFF2-40B4-BE49-F238E27FC236}">
              <a16:creationId xmlns="" xmlns:a16="http://schemas.microsoft.com/office/drawing/2014/main" id="{00000000-0008-0000-0500-0000F5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10" name="Text Box 78">
          <a:extLst>
            <a:ext uri="{FF2B5EF4-FFF2-40B4-BE49-F238E27FC236}">
              <a16:creationId xmlns="" xmlns:a16="http://schemas.microsoft.com/office/drawing/2014/main" id="{00000000-0008-0000-0500-0000F6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11" name="Text Box 79">
          <a:extLst>
            <a:ext uri="{FF2B5EF4-FFF2-40B4-BE49-F238E27FC236}">
              <a16:creationId xmlns="" xmlns:a16="http://schemas.microsoft.com/office/drawing/2014/main" id="{00000000-0008-0000-0500-0000F7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12" name="Text Box 78">
          <a:extLst>
            <a:ext uri="{FF2B5EF4-FFF2-40B4-BE49-F238E27FC236}">
              <a16:creationId xmlns="" xmlns:a16="http://schemas.microsoft.com/office/drawing/2014/main" id="{00000000-0008-0000-0500-0000F8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13" name="Text Box 79">
          <a:extLst>
            <a:ext uri="{FF2B5EF4-FFF2-40B4-BE49-F238E27FC236}">
              <a16:creationId xmlns="" xmlns:a16="http://schemas.microsoft.com/office/drawing/2014/main" id="{00000000-0008-0000-0500-0000F9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14" name="Text Box 78">
          <a:extLst>
            <a:ext uri="{FF2B5EF4-FFF2-40B4-BE49-F238E27FC236}">
              <a16:creationId xmlns="" xmlns:a16="http://schemas.microsoft.com/office/drawing/2014/main" id="{00000000-0008-0000-0500-0000FA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15" name="Text Box 79">
          <a:extLst>
            <a:ext uri="{FF2B5EF4-FFF2-40B4-BE49-F238E27FC236}">
              <a16:creationId xmlns="" xmlns:a16="http://schemas.microsoft.com/office/drawing/2014/main" id="{00000000-0008-0000-0500-0000FB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16" name="Text Box 78">
          <a:extLst>
            <a:ext uri="{FF2B5EF4-FFF2-40B4-BE49-F238E27FC236}">
              <a16:creationId xmlns="" xmlns:a16="http://schemas.microsoft.com/office/drawing/2014/main" id="{00000000-0008-0000-0500-0000FC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17" name="Text Box 79">
          <a:extLst>
            <a:ext uri="{FF2B5EF4-FFF2-40B4-BE49-F238E27FC236}">
              <a16:creationId xmlns="" xmlns:a16="http://schemas.microsoft.com/office/drawing/2014/main" id="{00000000-0008-0000-0500-0000FD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18" name="Text Box 78">
          <a:extLst>
            <a:ext uri="{FF2B5EF4-FFF2-40B4-BE49-F238E27FC236}">
              <a16:creationId xmlns="" xmlns:a16="http://schemas.microsoft.com/office/drawing/2014/main" id="{00000000-0008-0000-0500-0000FE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19" name="Text Box 79">
          <a:extLst>
            <a:ext uri="{FF2B5EF4-FFF2-40B4-BE49-F238E27FC236}">
              <a16:creationId xmlns="" xmlns:a16="http://schemas.microsoft.com/office/drawing/2014/main" id="{00000000-0008-0000-0500-0000FF13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20" name="Text Box 78">
          <a:extLst>
            <a:ext uri="{FF2B5EF4-FFF2-40B4-BE49-F238E27FC236}">
              <a16:creationId xmlns="" xmlns:a16="http://schemas.microsoft.com/office/drawing/2014/main" id="{00000000-0008-0000-0500-000000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21" name="Text Box 79">
          <a:extLst>
            <a:ext uri="{FF2B5EF4-FFF2-40B4-BE49-F238E27FC236}">
              <a16:creationId xmlns="" xmlns:a16="http://schemas.microsoft.com/office/drawing/2014/main" id="{00000000-0008-0000-0500-000001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22" name="Text Box 78">
          <a:extLst>
            <a:ext uri="{FF2B5EF4-FFF2-40B4-BE49-F238E27FC236}">
              <a16:creationId xmlns="" xmlns:a16="http://schemas.microsoft.com/office/drawing/2014/main" id="{00000000-0008-0000-0500-000002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23" name="Text Box 79">
          <a:extLst>
            <a:ext uri="{FF2B5EF4-FFF2-40B4-BE49-F238E27FC236}">
              <a16:creationId xmlns="" xmlns:a16="http://schemas.microsoft.com/office/drawing/2014/main" id="{00000000-0008-0000-0500-000003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24" name="Text Box 78">
          <a:extLst>
            <a:ext uri="{FF2B5EF4-FFF2-40B4-BE49-F238E27FC236}">
              <a16:creationId xmlns="" xmlns:a16="http://schemas.microsoft.com/office/drawing/2014/main" id="{00000000-0008-0000-0500-000004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25" name="Text Box 79">
          <a:extLst>
            <a:ext uri="{FF2B5EF4-FFF2-40B4-BE49-F238E27FC236}">
              <a16:creationId xmlns="" xmlns:a16="http://schemas.microsoft.com/office/drawing/2014/main" id="{00000000-0008-0000-0500-000005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26" name="Text Box 78">
          <a:extLst>
            <a:ext uri="{FF2B5EF4-FFF2-40B4-BE49-F238E27FC236}">
              <a16:creationId xmlns="" xmlns:a16="http://schemas.microsoft.com/office/drawing/2014/main" id="{00000000-0008-0000-0500-000006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27" name="Text Box 79">
          <a:extLst>
            <a:ext uri="{FF2B5EF4-FFF2-40B4-BE49-F238E27FC236}">
              <a16:creationId xmlns="" xmlns:a16="http://schemas.microsoft.com/office/drawing/2014/main" id="{00000000-0008-0000-0500-000007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28" name="Text Box 78">
          <a:extLst>
            <a:ext uri="{FF2B5EF4-FFF2-40B4-BE49-F238E27FC236}">
              <a16:creationId xmlns="" xmlns:a16="http://schemas.microsoft.com/office/drawing/2014/main" id="{00000000-0008-0000-0500-000008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29" name="Text Box 79">
          <a:extLst>
            <a:ext uri="{FF2B5EF4-FFF2-40B4-BE49-F238E27FC236}">
              <a16:creationId xmlns="" xmlns:a16="http://schemas.microsoft.com/office/drawing/2014/main" id="{00000000-0008-0000-0500-000009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30" name="Text Box 78">
          <a:extLst>
            <a:ext uri="{FF2B5EF4-FFF2-40B4-BE49-F238E27FC236}">
              <a16:creationId xmlns="" xmlns:a16="http://schemas.microsoft.com/office/drawing/2014/main" id="{00000000-0008-0000-0500-00000A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31" name="Text Box 79">
          <a:extLst>
            <a:ext uri="{FF2B5EF4-FFF2-40B4-BE49-F238E27FC236}">
              <a16:creationId xmlns="" xmlns:a16="http://schemas.microsoft.com/office/drawing/2014/main" id="{00000000-0008-0000-0500-00000B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32" name="Text Box 78">
          <a:extLst>
            <a:ext uri="{FF2B5EF4-FFF2-40B4-BE49-F238E27FC236}">
              <a16:creationId xmlns="" xmlns:a16="http://schemas.microsoft.com/office/drawing/2014/main" id="{00000000-0008-0000-0500-00000C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33" name="Text Box 79">
          <a:extLst>
            <a:ext uri="{FF2B5EF4-FFF2-40B4-BE49-F238E27FC236}">
              <a16:creationId xmlns="" xmlns:a16="http://schemas.microsoft.com/office/drawing/2014/main" id="{00000000-0008-0000-0500-00000D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34" name="Text Box 78">
          <a:extLst>
            <a:ext uri="{FF2B5EF4-FFF2-40B4-BE49-F238E27FC236}">
              <a16:creationId xmlns="" xmlns:a16="http://schemas.microsoft.com/office/drawing/2014/main" id="{00000000-0008-0000-0500-00000E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35" name="Text Box 79">
          <a:extLst>
            <a:ext uri="{FF2B5EF4-FFF2-40B4-BE49-F238E27FC236}">
              <a16:creationId xmlns="" xmlns:a16="http://schemas.microsoft.com/office/drawing/2014/main" id="{00000000-0008-0000-0500-00000F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36" name="Text Box 78">
          <a:extLst>
            <a:ext uri="{FF2B5EF4-FFF2-40B4-BE49-F238E27FC236}">
              <a16:creationId xmlns="" xmlns:a16="http://schemas.microsoft.com/office/drawing/2014/main" id="{00000000-0008-0000-0500-000010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37" name="Text Box 79">
          <a:extLst>
            <a:ext uri="{FF2B5EF4-FFF2-40B4-BE49-F238E27FC236}">
              <a16:creationId xmlns="" xmlns:a16="http://schemas.microsoft.com/office/drawing/2014/main" id="{00000000-0008-0000-0500-000011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38" name="Text Box 78">
          <a:extLst>
            <a:ext uri="{FF2B5EF4-FFF2-40B4-BE49-F238E27FC236}">
              <a16:creationId xmlns="" xmlns:a16="http://schemas.microsoft.com/office/drawing/2014/main" id="{00000000-0008-0000-0500-000012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39" name="Text Box 79">
          <a:extLst>
            <a:ext uri="{FF2B5EF4-FFF2-40B4-BE49-F238E27FC236}">
              <a16:creationId xmlns="" xmlns:a16="http://schemas.microsoft.com/office/drawing/2014/main" id="{00000000-0008-0000-0500-000013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40" name="Text Box 78">
          <a:extLst>
            <a:ext uri="{FF2B5EF4-FFF2-40B4-BE49-F238E27FC236}">
              <a16:creationId xmlns="" xmlns:a16="http://schemas.microsoft.com/office/drawing/2014/main" id="{00000000-0008-0000-0500-000014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41" name="Text Box 79">
          <a:extLst>
            <a:ext uri="{FF2B5EF4-FFF2-40B4-BE49-F238E27FC236}">
              <a16:creationId xmlns="" xmlns:a16="http://schemas.microsoft.com/office/drawing/2014/main" id="{00000000-0008-0000-0500-000015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42" name="Text Box 78">
          <a:extLst>
            <a:ext uri="{FF2B5EF4-FFF2-40B4-BE49-F238E27FC236}">
              <a16:creationId xmlns="" xmlns:a16="http://schemas.microsoft.com/office/drawing/2014/main" id="{00000000-0008-0000-0500-000016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43" name="Text Box 79">
          <a:extLst>
            <a:ext uri="{FF2B5EF4-FFF2-40B4-BE49-F238E27FC236}">
              <a16:creationId xmlns="" xmlns:a16="http://schemas.microsoft.com/office/drawing/2014/main" id="{00000000-0008-0000-0500-000017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44" name="Text Box 78">
          <a:extLst>
            <a:ext uri="{FF2B5EF4-FFF2-40B4-BE49-F238E27FC236}">
              <a16:creationId xmlns="" xmlns:a16="http://schemas.microsoft.com/office/drawing/2014/main" id="{00000000-0008-0000-0500-000018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45" name="Text Box 79">
          <a:extLst>
            <a:ext uri="{FF2B5EF4-FFF2-40B4-BE49-F238E27FC236}">
              <a16:creationId xmlns="" xmlns:a16="http://schemas.microsoft.com/office/drawing/2014/main" id="{00000000-0008-0000-0500-000019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46" name="Text Box 78">
          <a:extLst>
            <a:ext uri="{FF2B5EF4-FFF2-40B4-BE49-F238E27FC236}">
              <a16:creationId xmlns="" xmlns:a16="http://schemas.microsoft.com/office/drawing/2014/main" id="{00000000-0008-0000-0500-00001A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47" name="Text Box 79">
          <a:extLst>
            <a:ext uri="{FF2B5EF4-FFF2-40B4-BE49-F238E27FC236}">
              <a16:creationId xmlns="" xmlns:a16="http://schemas.microsoft.com/office/drawing/2014/main" id="{00000000-0008-0000-0500-00001B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48" name="Text Box 78">
          <a:extLst>
            <a:ext uri="{FF2B5EF4-FFF2-40B4-BE49-F238E27FC236}">
              <a16:creationId xmlns="" xmlns:a16="http://schemas.microsoft.com/office/drawing/2014/main" id="{00000000-0008-0000-0500-00001C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49" name="Text Box 79">
          <a:extLst>
            <a:ext uri="{FF2B5EF4-FFF2-40B4-BE49-F238E27FC236}">
              <a16:creationId xmlns="" xmlns:a16="http://schemas.microsoft.com/office/drawing/2014/main" id="{00000000-0008-0000-0500-00001D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50" name="Text Box 78">
          <a:extLst>
            <a:ext uri="{FF2B5EF4-FFF2-40B4-BE49-F238E27FC236}">
              <a16:creationId xmlns="" xmlns:a16="http://schemas.microsoft.com/office/drawing/2014/main" id="{00000000-0008-0000-0500-00001E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51" name="Text Box 79">
          <a:extLst>
            <a:ext uri="{FF2B5EF4-FFF2-40B4-BE49-F238E27FC236}">
              <a16:creationId xmlns="" xmlns:a16="http://schemas.microsoft.com/office/drawing/2014/main" id="{00000000-0008-0000-0500-00001F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52" name="Text Box 78">
          <a:extLst>
            <a:ext uri="{FF2B5EF4-FFF2-40B4-BE49-F238E27FC236}">
              <a16:creationId xmlns="" xmlns:a16="http://schemas.microsoft.com/office/drawing/2014/main" id="{00000000-0008-0000-0500-000020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53" name="Text Box 79">
          <a:extLst>
            <a:ext uri="{FF2B5EF4-FFF2-40B4-BE49-F238E27FC236}">
              <a16:creationId xmlns="" xmlns:a16="http://schemas.microsoft.com/office/drawing/2014/main" id="{00000000-0008-0000-0500-000021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54" name="Text Box 78">
          <a:extLst>
            <a:ext uri="{FF2B5EF4-FFF2-40B4-BE49-F238E27FC236}">
              <a16:creationId xmlns="" xmlns:a16="http://schemas.microsoft.com/office/drawing/2014/main" id="{00000000-0008-0000-0500-000022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55" name="Text Box 79">
          <a:extLst>
            <a:ext uri="{FF2B5EF4-FFF2-40B4-BE49-F238E27FC236}">
              <a16:creationId xmlns="" xmlns:a16="http://schemas.microsoft.com/office/drawing/2014/main" id="{00000000-0008-0000-0500-000023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56" name="Text Box 78">
          <a:extLst>
            <a:ext uri="{FF2B5EF4-FFF2-40B4-BE49-F238E27FC236}">
              <a16:creationId xmlns="" xmlns:a16="http://schemas.microsoft.com/office/drawing/2014/main" id="{00000000-0008-0000-0500-000024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57" name="Text Box 79">
          <a:extLst>
            <a:ext uri="{FF2B5EF4-FFF2-40B4-BE49-F238E27FC236}">
              <a16:creationId xmlns="" xmlns:a16="http://schemas.microsoft.com/office/drawing/2014/main" id="{00000000-0008-0000-0500-000025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58" name="Text Box 78">
          <a:extLst>
            <a:ext uri="{FF2B5EF4-FFF2-40B4-BE49-F238E27FC236}">
              <a16:creationId xmlns="" xmlns:a16="http://schemas.microsoft.com/office/drawing/2014/main" id="{00000000-0008-0000-0500-000026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59" name="Text Box 79">
          <a:extLst>
            <a:ext uri="{FF2B5EF4-FFF2-40B4-BE49-F238E27FC236}">
              <a16:creationId xmlns="" xmlns:a16="http://schemas.microsoft.com/office/drawing/2014/main" id="{00000000-0008-0000-0500-000027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60" name="Text Box 78">
          <a:extLst>
            <a:ext uri="{FF2B5EF4-FFF2-40B4-BE49-F238E27FC236}">
              <a16:creationId xmlns="" xmlns:a16="http://schemas.microsoft.com/office/drawing/2014/main" id="{00000000-0008-0000-0500-000028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61" name="Text Box 79">
          <a:extLst>
            <a:ext uri="{FF2B5EF4-FFF2-40B4-BE49-F238E27FC236}">
              <a16:creationId xmlns="" xmlns:a16="http://schemas.microsoft.com/office/drawing/2014/main" id="{00000000-0008-0000-0500-000029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62" name="Text Box 78">
          <a:extLst>
            <a:ext uri="{FF2B5EF4-FFF2-40B4-BE49-F238E27FC236}">
              <a16:creationId xmlns="" xmlns:a16="http://schemas.microsoft.com/office/drawing/2014/main" id="{00000000-0008-0000-0500-00002A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63" name="Text Box 79">
          <a:extLst>
            <a:ext uri="{FF2B5EF4-FFF2-40B4-BE49-F238E27FC236}">
              <a16:creationId xmlns="" xmlns:a16="http://schemas.microsoft.com/office/drawing/2014/main" id="{00000000-0008-0000-0500-00002B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64" name="Text Box 78">
          <a:extLst>
            <a:ext uri="{FF2B5EF4-FFF2-40B4-BE49-F238E27FC236}">
              <a16:creationId xmlns="" xmlns:a16="http://schemas.microsoft.com/office/drawing/2014/main" id="{00000000-0008-0000-0500-00002C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65" name="Text Box 79">
          <a:extLst>
            <a:ext uri="{FF2B5EF4-FFF2-40B4-BE49-F238E27FC236}">
              <a16:creationId xmlns="" xmlns:a16="http://schemas.microsoft.com/office/drawing/2014/main" id="{00000000-0008-0000-0500-00002D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66" name="Text Box 78">
          <a:extLst>
            <a:ext uri="{FF2B5EF4-FFF2-40B4-BE49-F238E27FC236}">
              <a16:creationId xmlns="" xmlns:a16="http://schemas.microsoft.com/office/drawing/2014/main" id="{00000000-0008-0000-0500-00002E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67" name="Text Box 79">
          <a:extLst>
            <a:ext uri="{FF2B5EF4-FFF2-40B4-BE49-F238E27FC236}">
              <a16:creationId xmlns="" xmlns:a16="http://schemas.microsoft.com/office/drawing/2014/main" id="{00000000-0008-0000-0500-00002F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68" name="Text Box 78">
          <a:extLst>
            <a:ext uri="{FF2B5EF4-FFF2-40B4-BE49-F238E27FC236}">
              <a16:creationId xmlns="" xmlns:a16="http://schemas.microsoft.com/office/drawing/2014/main" id="{00000000-0008-0000-0500-000030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69" name="Text Box 79">
          <a:extLst>
            <a:ext uri="{FF2B5EF4-FFF2-40B4-BE49-F238E27FC236}">
              <a16:creationId xmlns="" xmlns:a16="http://schemas.microsoft.com/office/drawing/2014/main" id="{00000000-0008-0000-0500-000031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70" name="Text Box 78">
          <a:extLst>
            <a:ext uri="{FF2B5EF4-FFF2-40B4-BE49-F238E27FC236}">
              <a16:creationId xmlns="" xmlns:a16="http://schemas.microsoft.com/office/drawing/2014/main" id="{00000000-0008-0000-0500-000032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71" name="Text Box 79">
          <a:extLst>
            <a:ext uri="{FF2B5EF4-FFF2-40B4-BE49-F238E27FC236}">
              <a16:creationId xmlns="" xmlns:a16="http://schemas.microsoft.com/office/drawing/2014/main" id="{00000000-0008-0000-0500-000033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72" name="Text Box 78">
          <a:extLst>
            <a:ext uri="{FF2B5EF4-FFF2-40B4-BE49-F238E27FC236}">
              <a16:creationId xmlns="" xmlns:a16="http://schemas.microsoft.com/office/drawing/2014/main" id="{00000000-0008-0000-0500-000034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73" name="Text Box 79">
          <a:extLst>
            <a:ext uri="{FF2B5EF4-FFF2-40B4-BE49-F238E27FC236}">
              <a16:creationId xmlns="" xmlns:a16="http://schemas.microsoft.com/office/drawing/2014/main" id="{00000000-0008-0000-0500-000035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74" name="Text Box 78">
          <a:extLst>
            <a:ext uri="{FF2B5EF4-FFF2-40B4-BE49-F238E27FC236}">
              <a16:creationId xmlns="" xmlns:a16="http://schemas.microsoft.com/office/drawing/2014/main" id="{00000000-0008-0000-0500-000036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75" name="Text Box 79">
          <a:extLst>
            <a:ext uri="{FF2B5EF4-FFF2-40B4-BE49-F238E27FC236}">
              <a16:creationId xmlns="" xmlns:a16="http://schemas.microsoft.com/office/drawing/2014/main" id="{00000000-0008-0000-0500-000037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76" name="Text Box 78">
          <a:extLst>
            <a:ext uri="{FF2B5EF4-FFF2-40B4-BE49-F238E27FC236}">
              <a16:creationId xmlns="" xmlns:a16="http://schemas.microsoft.com/office/drawing/2014/main" id="{00000000-0008-0000-0500-000038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77" name="Text Box 79">
          <a:extLst>
            <a:ext uri="{FF2B5EF4-FFF2-40B4-BE49-F238E27FC236}">
              <a16:creationId xmlns="" xmlns:a16="http://schemas.microsoft.com/office/drawing/2014/main" id="{00000000-0008-0000-0500-000039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78" name="Text Box 78">
          <a:extLst>
            <a:ext uri="{FF2B5EF4-FFF2-40B4-BE49-F238E27FC236}">
              <a16:creationId xmlns="" xmlns:a16="http://schemas.microsoft.com/office/drawing/2014/main" id="{00000000-0008-0000-0500-00003A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79" name="Text Box 79">
          <a:extLst>
            <a:ext uri="{FF2B5EF4-FFF2-40B4-BE49-F238E27FC236}">
              <a16:creationId xmlns="" xmlns:a16="http://schemas.microsoft.com/office/drawing/2014/main" id="{00000000-0008-0000-0500-00003B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80" name="Text Box 78">
          <a:extLst>
            <a:ext uri="{FF2B5EF4-FFF2-40B4-BE49-F238E27FC236}">
              <a16:creationId xmlns="" xmlns:a16="http://schemas.microsoft.com/office/drawing/2014/main" id="{00000000-0008-0000-0500-00003C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81" name="Text Box 79">
          <a:extLst>
            <a:ext uri="{FF2B5EF4-FFF2-40B4-BE49-F238E27FC236}">
              <a16:creationId xmlns="" xmlns:a16="http://schemas.microsoft.com/office/drawing/2014/main" id="{00000000-0008-0000-0500-00003D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82" name="Text Box 78">
          <a:extLst>
            <a:ext uri="{FF2B5EF4-FFF2-40B4-BE49-F238E27FC236}">
              <a16:creationId xmlns="" xmlns:a16="http://schemas.microsoft.com/office/drawing/2014/main" id="{00000000-0008-0000-0500-00003E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83" name="Text Box 79">
          <a:extLst>
            <a:ext uri="{FF2B5EF4-FFF2-40B4-BE49-F238E27FC236}">
              <a16:creationId xmlns="" xmlns:a16="http://schemas.microsoft.com/office/drawing/2014/main" id="{00000000-0008-0000-0500-00003F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84" name="Text Box 78">
          <a:extLst>
            <a:ext uri="{FF2B5EF4-FFF2-40B4-BE49-F238E27FC236}">
              <a16:creationId xmlns="" xmlns:a16="http://schemas.microsoft.com/office/drawing/2014/main" id="{00000000-0008-0000-0500-000040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85" name="Text Box 79">
          <a:extLst>
            <a:ext uri="{FF2B5EF4-FFF2-40B4-BE49-F238E27FC236}">
              <a16:creationId xmlns="" xmlns:a16="http://schemas.microsoft.com/office/drawing/2014/main" id="{00000000-0008-0000-0500-000041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86" name="Text Box 78">
          <a:extLst>
            <a:ext uri="{FF2B5EF4-FFF2-40B4-BE49-F238E27FC236}">
              <a16:creationId xmlns="" xmlns:a16="http://schemas.microsoft.com/office/drawing/2014/main" id="{00000000-0008-0000-0500-000042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87" name="Text Box 79">
          <a:extLst>
            <a:ext uri="{FF2B5EF4-FFF2-40B4-BE49-F238E27FC236}">
              <a16:creationId xmlns="" xmlns:a16="http://schemas.microsoft.com/office/drawing/2014/main" id="{00000000-0008-0000-0500-000043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88" name="Text Box 78">
          <a:extLst>
            <a:ext uri="{FF2B5EF4-FFF2-40B4-BE49-F238E27FC236}">
              <a16:creationId xmlns="" xmlns:a16="http://schemas.microsoft.com/office/drawing/2014/main" id="{00000000-0008-0000-0500-000044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89" name="Text Box 79">
          <a:extLst>
            <a:ext uri="{FF2B5EF4-FFF2-40B4-BE49-F238E27FC236}">
              <a16:creationId xmlns="" xmlns:a16="http://schemas.microsoft.com/office/drawing/2014/main" id="{00000000-0008-0000-0500-000045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90" name="Text Box 78">
          <a:extLst>
            <a:ext uri="{FF2B5EF4-FFF2-40B4-BE49-F238E27FC236}">
              <a16:creationId xmlns="" xmlns:a16="http://schemas.microsoft.com/office/drawing/2014/main" id="{00000000-0008-0000-0500-000046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91" name="Text Box 79">
          <a:extLst>
            <a:ext uri="{FF2B5EF4-FFF2-40B4-BE49-F238E27FC236}">
              <a16:creationId xmlns="" xmlns:a16="http://schemas.microsoft.com/office/drawing/2014/main" id="{00000000-0008-0000-0500-000047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92" name="Text Box 78">
          <a:extLst>
            <a:ext uri="{FF2B5EF4-FFF2-40B4-BE49-F238E27FC236}">
              <a16:creationId xmlns="" xmlns:a16="http://schemas.microsoft.com/office/drawing/2014/main" id="{00000000-0008-0000-0500-000048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93" name="Text Box 79">
          <a:extLst>
            <a:ext uri="{FF2B5EF4-FFF2-40B4-BE49-F238E27FC236}">
              <a16:creationId xmlns="" xmlns:a16="http://schemas.microsoft.com/office/drawing/2014/main" id="{00000000-0008-0000-0500-000049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94" name="Text Box 78">
          <a:extLst>
            <a:ext uri="{FF2B5EF4-FFF2-40B4-BE49-F238E27FC236}">
              <a16:creationId xmlns="" xmlns:a16="http://schemas.microsoft.com/office/drawing/2014/main" id="{00000000-0008-0000-0500-00004A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95" name="Text Box 79">
          <a:extLst>
            <a:ext uri="{FF2B5EF4-FFF2-40B4-BE49-F238E27FC236}">
              <a16:creationId xmlns="" xmlns:a16="http://schemas.microsoft.com/office/drawing/2014/main" id="{00000000-0008-0000-0500-00004B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96" name="Text Box 78">
          <a:extLst>
            <a:ext uri="{FF2B5EF4-FFF2-40B4-BE49-F238E27FC236}">
              <a16:creationId xmlns="" xmlns:a16="http://schemas.microsoft.com/office/drawing/2014/main" id="{00000000-0008-0000-0500-00004C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97" name="Text Box 79">
          <a:extLst>
            <a:ext uri="{FF2B5EF4-FFF2-40B4-BE49-F238E27FC236}">
              <a16:creationId xmlns="" xmlns:a16="http://schemas.microsoft.com/office/drawing/2014/main" id="{00000000-0008-0000-0500-00004D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98" name="Text Box 78">
          <a:extLst>
            <a:ext uri="{FF2B5EF4-FFF2-40B4-BE49-F238E27FC236}">
              <a16:creationId xmlns="" xmlns:a16="http://schemas.microsoft.com/office/drawing/2014/main" id="{00000000-0008-0000-0500-00004E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199" name="Text Box 79">
          <a:extLst>
            <a:ext uri="{FF2B5EF4-FFF2-40B4-BE49-F238E27FC236}">
              <a16:creationId xmlns="" xmlns:a16="http://schemas.microsoft.com/office/drawing/2014/main" id="{00000000-0008-0000-0500-00004F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00" name="Text Box 78">
          <a:extLst>
            <a:ext uri="{FF2B5EF4-FFF2-40B4-BE49-F238E27FC236}">
              <a16:creationId xmlns="" xmlns:a16="http://schemas.microsoft.com/office/drawing/2014/main" id="{00000000-0008-0000-0500-000050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01" name="Text Box 79">
          <a:extLst>
            <a:ext uri="{FF2B5EF4-FFF2-40B4-BE49-F238E27FC236}">
              <a16:creationId xmlns="" xmlns:a16="http://schemas.microsoft.com/office/drawing/2014/main" id="{00000000-0008-0000-0500-000051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02" name="Text Box 78">
          <a:extLst>
            <a:ext uri="{FF2B5EF4-FFF2-40B4-BE49-F238E27FC236}">
              <a16:creationId xmlns="" xmlns:a16="http://schemas.microsoft.com/office/drawing/2014/main" id="{00000000-0008-0000-0500-000052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03" name="Text Box 79">
          <a:extLst>
            <a:ext uri="{FF2B5EF4-FFF2-40B4-BE49-F238E27FC236}">
              <a16:creationId xmlns="" xmlns:a16="http://schemas.microsoft.com/office/drawing/2014/main" id="{00000000-0008-0000-0500-000053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04" name="Text Box 78">
          <a:extLst>
            <a:ext uri="{FF2B5EF4-FFF2-40B4-BE49-F238E27FC236}">
              <a16:creationId xmlns="" xmlns:a16="http://schemas.microsoft.com/office/drawing/2014/main" id="{00000000-0008-0000-0500-000054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05" name="Text Box 79">
          <a:extLst>
            <a:ext uri="{FF2B5EF4-FFF2-40B4-BE49-F238E27FC236}">
              <a16:creationId xmlns="" xmlns:a16="http://schemas.microsoft.com/office/drawing/2014/main" id="{00000000-0008-0000-0500-000055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06" name="Text Box 78">
          <a:extLst>
            <a:ext uri="{FF2B5EF4-FFF2-40B4-BE49-F238E27FC236}">
              <a16:creationId xmlns="" xmlns:a16="http://schemas.microsoft.com/office/drawing/2014/main" id="{00000000-0008-0000-0500-000056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07" name="Text Box 79">
          <a:extLst>
            <a:ext uri="{FF2B5EF4-FFF2-40B4-BE49-F238E27FC236}">
              <a16:creationId xmlns="" xmlns:a16="http://schemas.microsoft.com/office/drawing/2014/main" id="{00000000-0008-0000-0500-000057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08" name="Text Box 78">
          <a:extLst>
            <a:ext uri="{FF2B5EF4-FFF2-40B4-BE49-F238E27FC236}">
              <a16:creationId xmlns="" xmlns:a16="http://schemas.microsoft.com/office/drawing/2014/main" id="{00000000-0008-0000-0500-000058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09" name="Text Box 79">
          <a:extLst>
            <a:ext uri="{FF2B5EF4-FFF2-40B4-BE49-F238E27FC236}">
              <a16:creationId xmlns="" xmlns:a16="http://schemas.microsoft.com/office/drawing/2014/main" id="{00000000-0008-0000-0500-000059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10" name="Text Box 78">
          <a:extLst>
            <a:ext uri="{FF2B5EF4-FFF2-40B4-BE49-F238E27FC236}">
              <a16:creationId xmlns="" xmlns:a16="http://schemas.microsoft.com/office/drawing/2014/main" id="{00000000-0008-0000-0500-00005A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11" name="Text Box 79">
          <a:extLst>
            <a:ext uri="{FF2B5EF4-FFF2-40B4-BE49-F238E27FC236}">
              <a16:creationId xmlns="" xmlns:a16="http://schemas.microsoft.com/office/drawing/2014/main" id="{00000000-0008-0000-0500-00005B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12" name="Text Box 78">
          <a:extLst>
            <a:ext uri="{FF2B5EF4-FFF2-40B4-BE49-F238E27FC236}">
              <a16:creationId xmlns="" xmlns:a16="http://schemas.microsoft.com/office/drawing/2014/main" id="{00000000-0008-0000-0500-00005C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13" name="Text Box 79">
          <a:extLst>
            <a:ext uri="{FF2B5EF4-FFF2-40B4-BE49-F238E27FC236}">
              <a16:creationId xmlns="" xmlns:a16="http://schemas.microsoft.com/office/drawing/2014/main" id="{00000000-0008-0000-0500-00005D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14" name="Text Box 78">
          <a:extLst>
            <a:ext uri="{FF2B5EF4-FFF2-40B4-BE49-F238E27FC236}">
              <a16:creationId xmlns="" xmlns:a16="http://schemas.microsoft.com/office/drawing/2014/main" id="{00000000-0008-0000-0500-00005E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15" name="Text Box 79">
          <a:extLst>
            <a:ext uri="{FF2B5EF4-FFF2-40B4-BE49-F238E27FC236}">
              <a16:creationId xmlns="" xmlns:a16="http://schemas.microsoft.com/office/drawing/2014/main" id="{00000000-0008-0000-0500-00005F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16" name="Text Box 78">
          <a:extLst>
            <a:ext uri="{FF2B5EF4-FFF2-40B4-BE49-F238E27FC236}">
              <a16:creationId xmlns="" xmlns:a16="http://schemas.microsoft.com/office/drawing/2014/main" id="{00000000-0008-0000-0500-000060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17" name="Text Box 79">
          <a:extLst>
            <a:ext uri="{FF2B5EF4-FFF2-40B4-BE49-F238E27FC236}">
              <a16:creationId xmlns="" xmlns:a16="http://schemas.microsoft.com/office/drawing/2014/main" id="{00000000-0008-0000-0500-000061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18" name="Text Box 78">
          <a:extLst>
            <a:ext uri="{FF2B5EF4-FFF2-40B4-BE49-F238E27FC236}">
              <a16:creationId xmlns="" xmlns:a16="http://schemas.microsoft.com/office/drawing/2014/main" id="{00000000-0008-0000-0500-000062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19" name="Text Box 79">
          <a:extLst>
            <a:ext uri="{FF2B5EF4-FFF2-40B4-BE49-F238E27FC236}">
              <a16:creationId xmlns="" xmlns:a16="http://schemas.microsoft.com/office/drawing/2014/main" id="{00000000-0008-0000-0500-000063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20" name="Text Box 78">
          <a:extLst>
            <a:ext uri="{FF2B5EF4-FFF2-40B4-BE49-F238E27FC236}">
              <a16:creationId xmlns="" xmlns:a16="http://schemas.microsoft.com/office/drawing/2014/main" id="{00000000-0008-0000-0500-000064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21" name="Text Box 79">
          <a:extLst>
            <a:ext uri="{FF2B5EF4-FFF2-40B4-BE49-F238E27FC236}">
              <a16:creationId xmlns="" xmlns:a16="http://schemas.microsoft.com/office/drawing/2014/main" id="{00000000-0008-0000-0500-000065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22" name="Text Box 78">
          <a:extLst>
            <a:ext uri="{FF2B5EF4-FFF2-40B4-BE49-F238E27FC236}">
              <a16:creationId xmlns="" xmlns:a16="http://schemas.microsoft.com/office/drawing/2014/main" id="{00000000-0008-0000-0500-000066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23" name="Text Box 79">
          <a:extLst>
            <a:ext uri="{FF2B5EF4-FFF2-40B4-BE49-F238E27FC236}">
              <a16:creationId xmlns="" xmlns:a16="http://schemas.microsoft.com/office/drawing/2014/main" id="{00000000-0008-0000-0500-000067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24" name="Text Box 78">
          <a:extLst>
            <a:ext uri="{FF2B5EF4-FFF2-40B4-BE49-F238E27FC236}">
              <a16:creationId xmlns="" xmlns:a16="http://schemas.microsoft.com/office/drawing/2014/main" id="{00000000-0008-0000-0500-000068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25" name="Text Box 79">
          <a:extLst>
            <a:ext uri="{FF2B5EF4-FFF2-40B4-BE49-F238E27FC236}">
              <a16:creationId xmlns="" xmlns:a16="http://schemas.microsoft.com/office/drawing/2014/main" id="{00000000-0008-0000-0500-000069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26" name="Text Box 78">
          <a:extLst>
            <a:ext uri="{FF2B5EF4-FFF2-40B4-BE49-F238E27FC236}">
              <a16:creationId xmlns="" xmlns:a16="http://schemas.microsoft.com/office/drawing/2014/main" id="{00000000-0008-0000-0500-00006A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27" name="Text Box 79">
          <a:extLst>
            <a:ext uri="{FF2B5EF4-FFF2-40B4-BE49-F238E27FC236}">
              <a16:creationId xmlns="" xmlns:a16="http://schemas.microsoft.com/office/drawing/2014/main" id="{00000000-0008-0000-0500-00006B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28" name="Text Box 78">
          <a:extLst>
            <a:ext uri="{FF2B5EF4-FFF2-40B4-BE49-F238E27FC236}">
              <a16:creationId xmlns="" xmlns:a16="http://schemas.microsoft.com/office/drawing/2014/main" id="{00000000-0008-0000-0500-00006C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29" name="Text Box 79">
          <a:extLst>
            <a:ext uri="{FF2B5EF4-FFF2-40B4-BE49-F238E27FC236}">
              <a16:creationId xmlns="" xmlns:a16="http://schemas.microsoft.com/office/drawing/2014/main" id="{00000000-0008-0000-0500-00006D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30" name="Text Box 78">
          <a:extLst>
            <a:ext uri="{FF2B5EF4-FFF2-40B4-BE49-F238E27FC236}">
              <a16:creationId xmlns="" xmlns:a16="http://schemas.microsoft.com/office/drawing/2014/main" id="{00000000-0008-0000-0500-00006E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31" name="Text Box 79">
          <a:extLst>
            <a:ext uri="{FF2B5EF4-FFF2-40B4-BE49-F238E27FC236}">
              <a16:creationId xmlns="" xmlns:a16="http://schemas.microsoft.com/office/drawing/2014/main" id="{00000000-0008-0000-0500-00006F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32" name="Text Box 78">
          <a:extLst>
            <a:ext uri="{FF2B5EF4-FFF2-40B4-BE49-F238E27FC236}">
              <a16:creationId xmlns="" xmlns:a16="http://schemas.microsoft.com/office/drawing/2014/main" id="{00000000-0008-0000-0500-000070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33" name="Text Box 79">
          <a:extLst>
            <a:ext uri="{FF2B5EF4-FFF2-40B4-BE49-F238E27FC236}">
              <a16:creationId xmlns="" xmlns:a16="http://schemas.microsoft.com/office/drawing/2014/main" id="{00000000-0008-0000-0500-000071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34" name="Text Box 78">
          <a:extLst>
            <a:ext uri="{FF2B5EF4-FFF2-40B4-BE49-F238E27FC236}">
              <a16:creationId xmlns="" xmlns:a16="http://schemas.microsoft.com/office/drawing/2014/main" id="{00000000-0008-0000-0500-000072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35" name="Text Box 79">
          <a:extLst>
            <a:ext uri="{FF2B5EF4-FFF2-40B4-BE49-F238E27FC236}">
              <a16:creationId xmlns="" xmlns:a16="http://schemas.microsoft.com/office/drawing/2014/main" id="{00000000-0008-0000-0500-000073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36" name="Text Box 78">
          <a:extLst>
            <a:ext uri="{FF2B5EF4-FFF2-40B4-BE49-F238E27FC236}">
              <a16:creationId xmlns="" xmlns:a16="http://schemas.microsoft.com/office/drawing/2014/main" id="{00000000-0008-0000-0500-000074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37" name="Text Box 79">
          <a:extLst>
            <a:ext uri="{FF2B5EF4-FFF2-40B4-BE49-F238E27FC236}">
              <a16:creationId xmlns="" xmlns:a16="http://schemas.microsoft.com/office/drawing/2014/main" id="{00000000-0008-0000-0500-000075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38" name="Text Box 78">
          <a:extLst>
            <a:ext uri="{FF2B5EF4-FFF2-40B4-BE49-F238E27FC236}">
              <a16:creationId xmlns="" xmlns:a16="http://schemas.microsoft.com/office/drawing/2014/main" id="{00000000-0008-0000-0500-000076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39" name="Text Box 79">
          <a:extLst>
            <a:ext uri="{FF2B5EF4-FFF2-40B4-BE49-F238E27FC236}">
              <a16:creationId xmlns="" xmlns:a16="http://schemas.microsoft.com/office/drawing/2014/main" id="{00000000-0008-0000-0500-000077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40" name="Text Box 78">
          <a:extLst>
            <a:ext uri="{FF2B5EF4-FFF2-40B4-BE49-F238E27FC236}">
              <a16:creationId xmlns="" xmlns:a16="http://schemas.microsoft.com/office/drawing/2014/main" id="{00000000-0008-0000-0500-000078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41" name="Text Box 79">
          <a:extLst>
            <a:ext uri="{FF2B5EF4-FFF2-40B4-BE49-F238E27FC236}">
              <a16:creationId xmlns="" xmlns:a16="http://schemas.microsoft.com/office/drawing/2014/main" id="{00000000-0008-0000-0500-000079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42" name="Text Box 78">
          <a:extLst>
            <a:ext uri="{FF2B5EF4-FFF2-40B4-BE49-F238E27FC236}">
              <a16:creationId xmlns="" xmlns:a16="http://schemas.microsoft.com/office/drawing/2014/main" id="{00000000-0008-0000-0500-00007A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43" name="Text Box 79">
          <a:extLst>
            <a:ext uri="{FF2B5EF4-FFF2-40B4-BE49-F238E27FC236}">
              <a16:creationId xmlns="" xmlns:a16="http://schemas.microsoft.com/office/drawing/2014/main" id="{00000000-0008-0000-0500-00007B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44" name="Text Box 78">
          <a:extLst>
            <a:ext uri="{FF2B5EF4-FFF2-40B4-BE49-F238E27FC236}">
              <a16:creationId xmlns="" xmlns:a16="http://schemas.microsoft.com/office/drawing/2014/main" id="{00000000-0008-0000-0500-00007C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45" name="Text Box 79">
          <a:extLst>
            <a:ext uri="{FF2B5EF4-FFF2-40B4-BE49-F238E27FC236}">
              <a16:creationId xmlns="" xmlns:a16="http://schemas.microsoft.com/office/drawing/2014/main" id="{00000000-0008-0000-0500-00007D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46" name="Text Box 78">
          <a:extLst>
            <a:ext uri="{FF2B5EF4-FFF2-40B4-BE49-F238E27FC236}">
              <a16:creationId xmlns="" xmlns:a16="http://schemas.microsoft.com/office/drawing/2014/main" id="{00000000-0008-0000-0500-00007E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47" name="Text Box 79">
          <a:extLst>
            <a:ext uri="{FF2B5EF4-FFF2-40B4-BE49-F238E27FC236}">
              <a16:creationId xmlns="" xmlns:a16="http://schemas.microsoft.com/office/drawing/2014/main" id="{00000000-0008-0000-0500-00007F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48" name="Text Box 78">
          <a:extLst>
            <a:ext uri="{FF2B5EF4-FFF2-40B4-BE49-F238E27FC236}">
              <a16:creationId xmlns="" xmlns:a16="http://schemas.microsoft.com/office/drawing/2014/main" id="{00000000-0008-0000-0500-000080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49" name="Text Box 79">
          <a:extLst>
            <a:ext uri="{FF2B5EF4-FFF2-40B4-BE49-F238E27FC236}">
              <a16:creationId xmlns="" xmlns:a16="http://schemas.microsoft.com/office/drawing/2014/main" id="{00000000-0008-0000-0500-000081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50" name="Text Box 78">
          <a:extLst>
            <a:ext uri="{FF2B5EF4-FFF2-40B4-BE49-F238E27FC236}">
              <a16:creationId xmlns="" xmlns:a16="http://schemas.microsoft.com/office/drawing/2014/main" id="{00000000-0008-0000-0500-000082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51" name="Text Box 79">
          <a:extLst>
            <a:ext uri="{FF2B5EF4-FFF2-40B4-BE49-F238E27FC236}">
              <a16:creationId xmlns="" xmlns:a16="http://schemas.microsoft.com/office/drawing/2014/main" id="{00000000-0008-0000-0500-000083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52" name="Text Box 78">
          <a:extLst>
            <a:ext uri="{FF2B5EF4-FFF2-40B4-BE49-F238E27FC236}">
              <a16:creationId xmlns="" xmlns:a16="http://schemas.microsoft.com/office/drawing/2014/main" id="{00000000-0008-0000-0500-000084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53" name="Text Box 79">
          <a:extLst>
            <a:ext uri="{FF2B5EF4-FFF2-40B4-BE49-F238E27FC236}">
              <a16:creationId xmlns="" xmlns:a16="http://schemas.microsoft.com/office/drawing/2014/main" id="{00000000-0008-0000-0500-000085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54" name="Text Box 78">
          <a:extLst>
            <a:ext uri="{FF2B5EF4-FFF2-40B4-BE49-F238E27FC236}">
              <a16:creationId xmlns="" xmlns:a16="http://schemas.microsoft.com/office/drawing/2014/main" id="{00000000-0008-0000-0500-000086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55" name="Text Box 79">
          <a:extLst>
            <a:ext uri="{FF2B5EF4-FFF2-40B4-BE49-F238E27FC236}">
              <a16:creationId xmlns="" xmlns:a16="http://schemas.microsoft.com/office/drawing/2014/main" id="{00000000-0008-0000-0500-000087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56" name="Text Box 78">
          <a:extLst>
            <a:ext uri="{FF2B5EF4-FFF2-40B4-BE49-F238E27FC236}">
              <a16:creationId xmlns="" xmlns:a16="http://schemas.microsoft.com/office/drawing/2014/main" id="{00000000-0008-0000-0500-000088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57" name="Text Box 79">
          <a:extLst>
            <a:ext uri="{FF2B5EF4-FFF2-40B4-BE49-F238E27FC236}">
              <a16:creationId xmlns="" xmlns:a16="http://schemas.microsoft.com/office/drawing/2014/main" id="{00000000-0008-0000-0500-000089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58" name="Text Box 78">
          <a:extLst>
            <a:ext uri="{FF2B5EF4-FFF2-40B4-BE49-F238E27FC236}">
              <a16:creationId xmlns="" xmlns:a16="http://schemas.microsoft.com/office/drawing/2014/main" id="{00000000-0008-0000-0500-00008A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59" name="Text Box 79">
          <a:extLst>
            <a:ext uri="{FF2B5EF4-FFF2-40B4-BE49-F238E27FC236}">
              <a16:creationId xmlns="" xmlns:a16="http://schemas.microsoft.com/office/drawing/2014/main" id="{00000000-0008-0000-0500-00008B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60" name="Text Box 78">
          <a:extLst>
            <a:ext uri="{FF2B5EF4-FFF2-40B4-BE49-F238E27FC236}">
              <a16:creationId xmlns="" xmlns:a16="http://schemas.microsoft.com/office/drawing/2014/main" id="{00000000-0008-0000-0500-00008C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61" name="Text Box 79">
          <a:extLst>
            <a:ext uri="{FF2B5EF4-FFF2-40B4-BE49-F238E27FC236}">
              <a16:creationId xmlns="" xmlns:a16="http://schemas.microsoft.com/office/drawing/2014/main" id="{00000000-0008-0000-0500-00008D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62" name="Text Box 78">
          <a:extLst>
            <a:ext uri="{FF2B5EF4-FFF2-40B4-BE49-F238E27FC236}">
              <a16:creationId xmlns="" xmlns:a16="http://schemas.microsoft.com/office/drawing/2014/main" id="{00000000-0008-0000-0500-00008E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63" name="Text Box 79">
          <a:extLst>
            <a:ext uri="{FF2B5EF4-FFF2-40B4-BE49-F238E27FC236}">
              <a16:creationId xmlns="" xmlns:a16="http://schemas.microsoft.com/office/drawing/2014/main" id="{00000000-0008-0000-0500-00008F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64" name="Text Box 78">
          <a:extLst>
            <a:ext uri="{FF2B5EF4-FFF2-40B4-BE49-F238E27FC236}">
              <a16:creationId xmlns="" xmlns:a16="http://schemas.microsoft.com/office/drawing/2014/main" id="{00000000-0008-0000-0500-000090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65" name="Text Box 79">
          <a:extLst>
            <a:ext uri="{FF2B5EF4-FFF2-40B4-BE49-F238E27FC236}">
              <a16:creationId xmlns="" xmlns:a16="http://schemas.microsoft.com/office/drawing/2014/main" id="{00000000-0008-0000-0500-000091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66" name="Text Box 78">
          <a:extLst>
            <a:ext uri="{FF2B5EF4-FFF2-40B4-BE49-F238E27FC236}">
              <a16:creationId xmlns="" xmlns:a16="http://schemas.microsoft.com/office/drawing/2014/main" id="{00000000-0008-0000-0500-000092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67" name="Text Box 79">
          <a:extLst>
            <a:ext uri="{FF2B5EF4-FFF2-40B4-BE49-F238E27FC236}">
              <a16:creationId xmlns="" xmlns:a16="http://schemas.microsoft.com/office/drawing/2014/main" id="{00000000-0008-0000-0500-000093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68" name="Text Box 78">
          <a:extLst>
            <a:ext uri="{FF2B5EF4-FFF2-40B4-BE49-F238E27FC236}">
              <a16:creationId xmlns="" xmlns:a16="http://schemas.microsoft.com/office/drawing/2014/main" id="{00000000-0008-0000-0500-000094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69" name="Text Box 79">
          <a:extLst>
            <a:ext uri="{FF2B5EF4-FFF2-40B4-BE49-F238E27FC236}">
              <a16:creationId xmlns="" xmlns:a16="http://schemas.microsoft.com/office/drawing/2014/main" id="{00000000-0008-0000-0500-000095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70" name="Text Box 78">
          <a:extLst>
            <a:ext uri="{FF2B5EF4-FFF2-40B4-BE49-F238E27FC236}">
              <a16:creationId xmlns="" xmlns:a16="http://schemas.microsoft.com/office/drawing/2014/main" id="{00000000-0008-0000-0500-000096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71" name="Text Box 79">
          <a:extLst>
            <a:ext uri="{FF2B5EF4-FFF2-40B4-BE49-F238E27FC236}">
              <a16:creationId xmlns="" xmlns:a16="http://schemas.microsoft.com/office/drawing/2014/main" id="{00000000-0008-0000-0500-000097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72" name="Text Box 78">
          <a:extLst>
            <a:ext uri="{FF2B5EF4-FFF2-40B4-BE49-F238E27FC236}">
              <a16:creationId xmlns="" xmlns:a16="http://schemas.microsoft.com/office/drawing/2014/main" id="{00000000-0008-0000-0500-000098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73" name="Text Box 79">
          <a:extLst>
            <a:ext uri="{FF2B5EF4-FFF2-40B4-BE49-F238E27FC236}">
              <a16:creationId xmlns="" xmlns:a16="http://schemas.microsoft.com/office/drawing/2014/main" id="{00000000-0008-0000-0500-000099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74" name="Text Box 78">
          <a:extLst>
            <a:ext uri="{FF2B5EF4-FFF2-40B4-BE49-F238E27FC236}">
              <a16:creationId xmlns="" xmlns:a16="http://schemas.microsoft.com/office/drawing/2014/main" id="{00000000-0008-0000-0500-00009A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75" name="Text Box 79">
          <a:extLst>
            <a:ext uri="{FF2B5EF4-FFF2-40B4-BE49-F238E27FC236}">
              <a16:creationId xmlns="" xmlns:a16="http://schemas.microsoft.com/office/drawing/2014/main" id="{00000000-0008-0000-0500-00009B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76" name="Text Box 78">
          <a:extLst>
            <a:ext uri="{FF2B5EF4-FFF2-40B4-BE49-F238E27FC236}">
              <a16:creationId xmlns="" xmlns:a16="http://schemas.microsoft.com/office/drawing/2014/main" id="{00000000-0008-0000-0500-00009C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77" name="Text Box 79">
          <a:extLst>
            <a:ext uri="{FF2B5EF4-FFF2-40B4-BE49-F238E27FC236}">
              <a16:creationId xmlns="" xmlns:a16="http://schemas.microsoft.com/office/drawing/2014/main" id="{00000000-0008-0000-0500-00009D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78" name="Text Box 78">
          <a:extLst>
            <a:ext uri="{FF2B5EF4-FFF2-40B4-BE49-F238E27FC236}">
              <a16:creationId xmlns="" xmlns:a16="http://schemas.microsoft.com/office/drawing/2014/main" id="{00000000-0008-0000-0500-00009E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79" name="Text Box 79">
          <a:extLst>
            <a:ext uri="{FF2B5EF4-FFF2-40B4-BE49-F238E27FC236}">
              <a16:creationId xmlns="" xmlns:a16="http://schemas.microsoft.com/office/drawing/2014/main" id="{00000000-0008-0000-0500-00009F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80" name="Text Box 78">
          <a:extLst>
            <a:ext uri="{FF2B5EF4-FFF2-40B4-BE49-F238E27FC236}">
              <a16:creationId xmlns="" xmlns:a16="http://schemas.microsoft.com/office/drawing/2014/main" id="{00000000-0008-0000-0500-0000A0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81" name="Text Box 79">
          <a:extLst>
            <a:ext uri="{FF2B5EF4-FFF2-40B4-BE49-F238E27FC236}">
              <a16:creationId xmlns="" xmlns:a16="http://schemas.microsoft.com/office/drawing/2014/main" id="{00000000-0008-0000-0500-0000A1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82" name="Text Box 78">
          <a:extLst>
            <a:ext uri="{FF2B5EF4-FFF2-40B4-BE49-F238E27FC236}">
              <a16:creationId xmlns="" xmlns:a16="http://schemas.microsoft.com/office/drawing/2014/main" id="{00000000-0008-0000-0500-0000A2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83" name="Text Box 79">
          <a:extLst>
            <a:ext uri="{FF2B5EF4-FFF2-40B4-BE49-F238E27FC236}">
              <a16:creationId xmlns="" xmlns:a16="http://schemas.microsoft.com/office/drawing/2014/main" id="{00000000-0008-0000-0500-0000A3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84" name="Text Box 78">
          <a:extLst>
            <a:ext uri="{FF2B5EF4-FFF2-40B4-BE49-F238E27FC236}">
              <a16:creationId xmlns="" xmlns:a16="http://schemas.microsoft.com/office/drawing/2014/main" id="{00000000-0008-0000-0500-0000A4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85" name="Text Box 79">
          <a:extLst>
            <a:ext uri="{FF2B5EF4-FFF2-40B4-BE49-F238E27FC236}">
              <a16:creationId xmlns="" xmlns:a16="http://schemas.microsoft.com/office/drawing/2014/main" id="{00000000-0008-0000-0500-0000A5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86" name="Text Box 78">
          <a:extLst>
            <a:ext uri="{FF2B5EF4-FFF2-40B4-BE49-F238E27FC236}">
              <a16:creationId xmlns="" xmlns:a16="http://schemas.microsoft.com/office/drawing/2014/main" id="{00000000-0008-0000-0500-0000A6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87" name="Text Box 79">
          <a:extLst>
            <a:ext uri="{FF2B5EF4-FFF2-40B4-BE49-F238E27FC236}">
              <a16:creationId xmlns="" xmlns:a16="http://schemas.microsoft.com/office/drawing/2014/main" id="{00000000-0008-0000-0500-0000A7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88" name="Text Box 78">
          <a:extLst>
            <a:ext uri="{FF2B5EF4-FFF2-40B4-BE49-F238E27FC236}">
              <a16:creationId xmlns="" xmlns:a16="http://schemas.microsoft.com/office/drawing/2014/main" id="{00000000-0008-0000-0500-0000A8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89" name="Text Box 79">
          <a:extLst>
            <a:ext uri="{FF2B5EF4-FFF2-40B4-BE49-F238E27FC236}">
              <a16:creationId xmlns="" xmlns:a16="http://schemas.microsoft.com/office/drawing/2014/main" id="{00000000-0008-0000-0500-0000A9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90" name="Text Box 78">
          <a:extLst>
            <a:ext uri="{FF2B5EF4-FFF2-40B4-BE49-F238E27FC236}">
              <a16:creationId xmlns="" xmlns:a16="http://schemas.microsoft.com/office/drawing/2014/main" id="{00000000-0008-0000-0500-0000AA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91" name="Text Box 79">
          <a:extLst>
            <a:ext uri="{FF2B5EF4-FFF2-40B4-BE49-F238E27FC236}">
              <a16:creationId xmlns="" xmlns:a16="http://schemas.microsoft.com/office/drawing/2014/main" id="{00000000-0008-0000-0500-0000AB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92" name="Text Box 78">
          <a:extLst>
            <a:ext uri="{FF2B5EF4-FFF2-40B4-BE49-F238E27FC236}">
              <a16:creationId xmlns="" xmlns:a16="http://schemas.microsoft.com/office/drawing/2014/main" id="{00000000-0008-0000-0500-0000AC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93" name="Text Box 79">
          <a:extLst>
            <a:ext uri="{FF2B5EF4-FFF2-40B4-BE49-F238E27FC236}">
              <a16:creationId xmlns="" xmlns:a16="http://schemas.microsoft.com/office/drawing/2014/main" id="{00000000-0008-0000-0500-0000AD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94" name="Text Box 78">
          <a:extLst>
            <a:ext uri="{FF2B5EF4-FFF2-40B4-BE49-F238E27FC236}">
              <a16:creationId xmlns="" xmlns:a16="http://schemas.microsoft.com/office/drawing/2014/main" id="{00000000-0008-0000-0500-0000AE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95" name="Text Box 79">
          <a:extLst>
            <a:ext uri="{FF2B5EF4-FFF2-40B4-BE49-F238E27FC236}">
              <a16:creationId xmlns="" xmlns:a16="http://schemas.microsoft.com/office/drawing/2014/main" id="{00000000-0008-0000-0500-0000AF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96" name="Text Box 78">
          <a:extLst>
            <a:ext uri="{FF2B5EF4-FFF2-40B4-BE49-F238E27FC236}">
              <a16:creationId xmlns="" xmlns:a16="http://schemas.microsoft.com/office/drawing/2014/main" id="{00000000-0008-0000-0500-0000B0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97" name="Text Box 79">
          <a:extLst>
            <a:ext uri="{FF2B5EF4-FFF2-40B4-BE49-F238E27FC236}">
              <a16:creationId xmlns="" xmlns:a16="http://schemas.microsoft.com/office/drawing/2014/main" id="{00000000-0008-0000-0500-0000B1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98" name="Text Box 78">
          <a:extLst>
            <a:ext uri="{FF2B5EF4-FFF2-40B4-BE49-F238E27FC236}">
              <a16:creationId xmlns="" xmlns:a16="http://schemas.microsoft.com/office/drawing/2014/main" id="{00000000-0008-0000-0500-0000B2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299" name="Text Box 79">
          <a:extLst>
            <a:ext uri="{FF2B5EF4-FFF2-40B4-BE49-F238E27FC236}">
              <a16:creationId xmlns="" xmlns:a16="http://schemas.microsoft.com/office/drawing/2014/main" id="{00000000-0008-0000-0500-0000B3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00" name="Text Box 78">
          <a:extLst>
            <a:ext uri="{FF2B5EF4-FFF2-40B4-BE49-F238E27FC236}">
              <a16:creationId xmlns="" xmlns:a16="http://schemas.microsoft.com/office/drawing/2014/main" id="{00000000-0008-0000-0500-0000B4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01" name="Text Box 79">
          <a:extLst>
            <a:ext uri="{FF2B5EF4-FFF2-40B4-BE49-F238E27FC236}">
              <a16:creationId xmlns="" xmlns:a16="http://schemas.microsoft.com/office/drawing/2014/main" id="{00000000-0008-0000-0500-0000B5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02" name="Text Box 78">
          <a:extLst>
            <a:ext uri="{FF2B5EF4-FFF2-40B4-BE49-F238E27FC236}">
              <a16:creationId xmlns="" xmlns:a16="http://schemas.microsoft.com/office/drawing/2014/main" id="{00000000-0008-0000-0500-0000B6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03" name="Text Box 79">
          <a:extLst>
            <a:ext uri="{FF2B5EF4-FFF2-40B4-BE49-F238E27FC236}">
              <a16:creationId xmlns="" xmlns:a16="http://schemas.microsoft.com/office/drawing/2014/main" id="{00000000-0008-0000-0500-0000B7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04" name="Text Box 78">
          <a:extLst>
            <a:ext uri="{FF2B5EF4-FFF2-40B4-BE49-F238E27FC236}">
              <a16:creationId xmlns="" xmlns:a16="http://schemas.microsoft.com/office/drawing/2014/main" id="{00000000-0008-0000-0500-0000B8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05" name="Text Box 79">
          <a:extLst>
            <a:ext uri="{FF2B5EF4-FFF2-40B4-BE49-F238E27FC236}">
              <a16:creationId xmlns="" xmlns:a16="http://schemas.microsoft.com/office/drawing/2014/main" id="{00000000-0008-0000-0500-0000B9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06" name="Text Box 78">
          <a:extLst>
            <a:ext uri="{FF2B5EF4-FFF2-40B4-BE49-F238E27FC236}">
              <a16:creationId xmlns="" xmlns:a16="http://schemas.microsoft.com/office/drawing/2014/main" id="{00000000-0008-0000-0500-0000BA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07" name="Text Box 79">
          <a:extLst>
            <a:ext uri="{FF2B5EF4-FFF2-40B4-BE49-F238E27FC236}">
              <a16:creationId xmlns="" xmlns:a16="http://schemas.microsoft.com/office/drawing/2014/main" id="{00000000-0008-0000-0500-0000BB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08" name="Text Box 78">
          <a:extLst>
            <a:ext uri="{FF2B5EF4-FFF2-40B4-BE49-F238E27FC236}">
              <a16:creationId xmlns="" xmlns:a16="http://schemas.microsoft.com/office/drawing/2014/main" id="{00000000-0008-0000-0500-0000BC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09" name="Text Box 79">
          <a:extLst>
            <a:ext uri="{FF2B5EF4-FFF2-40B4-BE49-F238E27FC236}">
              <a16:creationId xmlns="" xmlns:a16="http://schemas.microsoft.com/office/drawing/2014/main" id="{00000000-0008-0000-0500-0000BD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10" name="Text Box 78">
          <a:extLst>
            <a:ext uri="{FF2B5EF4-FFF2-40B4-BE49-F238E27FC236}">
              <a16:creationId xmlns="" xmlns:a16="http://schemas.microsoft.com/office/drawing/2014/main" id="{00000000-0008-0000-0500-0000BE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11" name="Text Box 79">
          <a:extLst>
            <a:ext uri="{FF2B5EF4-FFF2-40B4-BE49-F238E27FC236}">
              <a16:creationId xmlns="" xmlns:a16="http://schemas.microsoft.com/office/drawing/2014/main" id="{00000000-0008-0000-0500-0000BF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12" name="Text Box 78">
          <a:extLst>
            <a:ext uri="{FF2B5EF4-FFF2-40B4-BE49-F238E27FC236}">
              <a16:creationId xmlns="" xmlns:a16="http://schemas.microsoft.com/office/drawing/2014/main" id="{00000000-0008-0000-0500-0000C0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13" name="Text Box 79">
          <a:extLst>
            <a:ext uri="{FF2B5EF4-FFF2-40B4-BE49-F238E27FC236}">
              <a16:creationId xmlns="" xmlns:a16="http://schemas.microsoft.com/office/drawing/2014/main" id="{00000000-0008-0000-0500-0000C1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14" name="Text Box 78">
          <a:extLst>
            <a:ext uri="{FF2B5EF4-FFF2-40B4-BE49-F238E27FC236}">
              <a16:creationId xmlns="" xmlns:a16="http://schemas.microsoft.com/office/drawing/2014/main" id="{00000000-0008-0000-0500-0000C2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15" name="Text Box 79">
          <a:extLst>
            <a:ext uri="{FF2B5EF4-FFF2-40B4-BE49-F238E27FC236}">
              <a16:creationId xmlns="" xmlns:a16="http://schemas.microsoft.com/office/drawing/2014/main" id="{00000000-0008-0000-0500-0000C3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16" name="Text Box 78">
          <a:extLst>
            <a:ext uri="{FF2B5EF4-FFF2-40B4-BE49-F238E27FC236}">
              <a16:creationId xmlns="" xmlns:a16="http://schemas.microsoft.com/office/drawing/2014/main" id="{00000000-0008-0000-0500-0000C4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17" name="Text Box 79">
          <a:extLst>
            <a:ext uri="{FF2B5EF4-FFF2-40B4-BE49-F238E27FC236}">
              <a16:creationId xmlns="" xmlns:a16="http://schemas.microsoft.com/office/drawing/2014/main" id="{00000000-0008-0000-0500-0000C5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18" name="Text Box 78">
          <a:extLst>
            <a:ext uri="{FF2B5EF4-FFF2-40B4-BE49-F238E27FC236}">
              <a16:creationId xmlns="" xmlns:a16="http://schemas.microsoft.com/office/drawing/2014/main" id="{00000000-0008-0000-0500-0000C6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19" name="Text Box 79">
          <a:extLst>
            <a:ext uri="{FF2B5EF4-FFF2-40B4-BE49-F238E27FC236}">
              <a16:creationId xmlns="" xmlns:a16="http://schemas.microsoft.com/office/drawing/2014/main" id="{00000000-0008-0000-0500-0000C7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20" name="Text Box 78">
          <a:extLst>
            <a:ext uri="{FF2B5EF4-FFF2-40B4-BE49-F238E27FC236}">
              <a16:creationId xmlns="" xmlns:a16="http://schemas.microsoft.com/office/drawing/2014/main" id="{00000000-0008-0000-0500-0000C8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21" name="Text Box 79">
          <a:extLst>
            <a:ext uri="{FF2B5EF4-FFF2-40B4-BE49-F238E27FC236}">
              <a16:creationId xmlns="" xmlns:a16="http://schemas.microsoft.com/office/drawing/2014/main" id="{00000000-0008-0000-0500-0000C9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22" name="Text Box 78">
          <a:extLst>
            <a:ext uri="{FF2B5EF4-FFF2-40B4-BE49-F238E27FC236}">
              <a16:creationId xmlns="" xmlns:a16="http://schemas.microsoft.com/office/drawing/2014/main" id="{00000000-0008-0000-0500-0000CA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23" name="Text Box 79">
          <a:extLst>
            <a:ext uri="{FF2B5EF4-FFF2-40B4-BE49-F238E27FC236}">
              <a16:creationId xmlns="" xmlns:a16="http://schemas.microsoft.com/office/drawing/2014/main" id="{00000000-0008-0000-0500-0000CB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24" name="Text Box 78">
          <a:extLst>
            <a:ext uri="{FF2B5EF4-FFF2-40B4-BE49-F238E27FC236}">
              <a16:creationId xmlns="" xmlns:a16="http://schemas.microsoft.com/office/drawing/2014/main" id="{00000000-0008-0000-0500-0000CC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25" name="Text Box 79">
          <a:extLst>
            <a:ext uri="{FF2B5EF4-FFF2-40B4-BE49-F238E27FC236}">
              <a16:creationId xmlns="" xmlns:a16="http://schemas.microsoft.com/office/drawing/2014/main" id="{00000000-0008-0000-0500-0000CD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26" name="Text Box 78">
          <a:extLst>
            <a:ext uri="{FF2B5EF4-FFF2-40B4-BE49-F238E27FC236}">
              <a16:creationId xmlns="" xmlns:a16="http://schemas.microsoft.com/office/drawing/2014/main" id="{00000000-0008-0000-0500-0000CE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27" name="Text Box 79">
          <a:extLst>
            <a:ext uri="{FF2B5EF4-FFF2-40B4-BE49-F238E27FC236}">
              <a16:creationId xmlns="" xmlns:a16="http://schemas.microsoft.com/office/drawing/2014/main" id="{00000000-0008-0000-0500-0000CF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28" name="Text Box 78">
          <a:extLst>
            <a:ext uri="{FF2B5EF4-FFF2-40B4-BE49-F238E27FC236}">
              <a16:creationId xmlns="" xmlns:a16="http://schemas.microsoft.com/office/drawing/2014/main" id="{00000000-0008-0000-0500-0000D0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29" name="Text Box 79">
          <a:extLst>
            <a:ext uri="{FF2B5EF4-FFF2-40B4-BE49-F238E27FC236}">
              <a16:creationId xmlns="" xmlns:a16="http://schemas.microsoft.com/office/drawing/2014/main" id="{00000000-0008-0000-0500-0000D1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30" name="Text Box 78">
          <a:extLst>
            <a:ext uri="{FF2B5EF4-FFF2-40B4-BE49-F238E27FC236}">
              <a16:creationId xmlns="" xmlns:a16="http://schemas.microsoft.com/office/drawing/2014/main" id="{00000000-0008-0000-0500-0000D2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31" name="Text Box 79">
          <a:extLst>
            <a:ext uri="{FF2B5EF4-FFF2-40B4-BE49-F238E27FC236}">
              <a16:creationId xmlns="" xmlns:a16="http://schemas.microsoft.com/office/drawing/2014/main" id="{00000000-0008-0000-0500-0000D3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32" name="Text Box 78">
          <a:extLst>
            <a:ext uri="{FF2B5EF4-FFF2-40B4-BE49-F238E27FC236}">
              <a16:creationId xmlns="" xmlns:a16="http://schemas.microsoft.com/office/drawing/2014/main" id="{00000000-0008-0000-0500-0000D4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33" name="Text Box 79">
          <a:extLst>
            <a:ext uri="{FF2B5EF4-FFF2-40B4-BE49-F238E27FC236}">
              <a16:creationId xmlns="" xmlns:a16="http://schemas.microsoft.com/office/drawing/2014/main" id="{00000000-0008-0000-0500-0000D5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34" name="Text Box 78">
          <a:extLst>
            <a:ext uri="{FF2B5EF4-FFF2-40B4-BE49-F238E27FC236}">
              <a16:creationId xmlns="" xmlns:a16="http://schemas.microsoft.com/office/drawing/2014/main" id="{00000000-0008-0000-0500-0000D6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35" name="Text Box 79">
          <a:extLst>
            <a:ext uri="{FF2B5EF4-FFF2-40B4-BE49-F238E27FC236}">
              <a16:creationId xmlns="" xmlns:a16="http://schemas.microsoft.com/office/drawing/2014/main" id="{00000000-0008-0000-0500-0000D7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36" name="Text Box 78">
          <a:extLst>
            <a:ext uri="{FF2B5EF4-FFF2-40B4-BE49-F238E27FC236}">
              <a16:creationId xmlns="" xmlns:a16="http://schemas.microsoft.com/office/drawing/2014/main" id="{00000000-0008-0000-0500-0000D8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37" name="Text Box 79">
          <a:extLst>
            <a:ext uri="{FF2B5EF4-FFF2-40B4-BE49-F238E27FC236}">
              <a16:creationId xmlns="" xmlns:a16="http://schemas.microsoft.com/office/drawing/2014/main" id="{00000000-0008-0000-0500-0000D9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38" name="Text Box 78">
          <a:extLst>
            <a:ext uri="{FF2B5EF4-FFF2-40B4-BE49-F238E27FC236}">
              <a16:creationId xmlns="" xmlns:a16="http://schemas.microsoft.com/office/drawing/2014/main" id="{00000000-0008-0000-0500-0000DA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39" name="Text Box 79">
          <a:extLst>
            <a:ext uri="{FF2B5EF4-FFF2-40B4-BE49-F238E27FC236}">
              <a16:creationId xmlns="" xmlns:a16="http://schemas.microsoft.com/office/drawing/2014/main" id="{00000000-0008-0000-0500-0000DB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40" name="Text Box 78">
          <a:extLst>
            <a:ext uri="{FF2B5EF4-FFF2-40B4-BE49-F238E27FC236}">
              <a16:creationId xmlns="" xmlns:a16="http://schemas.microsoft.com/office/drawing/2014/main" id="{00000000-0008-0000-0500-0000DC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41" name="Text Box 79">
          <a:extLst>
            <a:ext uri="{FF2B5EF4-FFF2-40B4-BE49-F238E27FC236}">
              <a16:creationId xmlns="" xmlns:a16="http://schemas.microsoft.com/office/drawing/2014/main" id="{00000000-0008-0000-0500-0000DD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42" name="Text Box 78">
          <a:extLst>
            <a:ext uri="{FF2B5EF4-FFF2-40B4-BE49-F238E27FC236}">
              <a16:creationId xmlns="" xmlns:a16="http://schemas.microsoft.com/office/drawing/2014/main" id="{00000000-0008-0000-0500-0000DE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43" name="Text Box 79">
          <a:extLst>
            <a:ext uri="{FF2B5EF4-FFF2-40B4-BE49-F238E27FC236}">
              <a16:creationId xmlns="" xmlns:a16="http://schemas.microsoft.com/office/drawing/2014/main" id="{00000000-0008-0000-0500-0000DF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44" name="Text Box 78">
          <a:extLst>
            <a:ext uri="{FF2B5EF4-FFF2-40B4-BE49-F238E27FC236}">
              <a16:creationId xmlns="" xmlns:a16="http://schemas.microsoft.com/office/drawing/2014/main" id="{00000000-0008-0000-0500-0000E0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45" name="Text Box 79">
          <a:extLst>
            <a:ext uri="{FF2B5EF4-FFF2-40B4-BE49-F238E27FC236}">
              <a16:creationId xmlns="" xmlns:a16="http://schemas.microsoft.com/office/drawing/2014/main" id="{00000000-0008-0000-0500-0000E1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46" name="Text Box 78">
          <a:extLst>
            <a:ext uri="{FF2B5EF4-FFF2-40B4-BE49-F238E27FC236}">
              <a16:creationId xmlns="" xmlns:a16="http://schemas.microsoft.com/office/drawing/2014/main" id="{00000000-0008-0000-0500-0000E2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47" name="Text Box 79">
          <a:extLst>
            <a:ext uri="{FF2B5EF4-FFF2-40B4-BE49-F238E27FC236}">
              <a16:creationId xmlns="" xmlns:a16="http://schemas.microsoft.com/office/drawing/2014/main" id="{00000000-0008-0000-0500-0000E3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48" name="Text Box 78">
          <a:extLst>
            <a:ext uri="{FF2B5EF4-FFF2-40B4-BE49-F238E27FC236}">
              <a16:creationId xmlns="" xmlns:a16="http://schemas.microsoft.com/office/drawing/2014/main" id="{00000000-0008-0000-0500-0000E4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49" name="Text Box 79">
          <a:extLst>
            <a:ext uri="{FF2B5EF4-FFF2-40B4-BE49-F238E27FC236}">
              <a16:creationId xmlns="" xmlns:a16="http://schemas.microsoft.com/office/drawing/2014/main" id="{00000000-0008-0000-0500-0000E5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50" name="Text Box 78">
          <a:extLst>
            <a:ext uri="{FF2B5EF4-FFF2-40B4-BE49-F238E27FC236}">
              <a16:creationId xmlns="" xmlns:a16="http://schemas.microsoft.com/office/drawing/2014/main" id="{00000000-0008-0000-0500-0000E6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51" name="Text Box 79">
          <a:extLst>
            <a:ext uri="{FF2B5EF4-FFF2-40B4-BE49-F238E27FC236}">
              <a16:creationId xmlns="" xmlns:a16="http://schemas.microsoft.com/office/drawing/2014/main" id="{00000000-0008-0000-0500-0000E7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52" name="Text Box 78">
          <a:extLst>
            <a:ext uri="{FF2B5EF4-FFF2-40B4-BE49-F238E27FC236}">
              <a16:creationId xmlns="" xmlns:a16="http://schemas.microsoft.com/office/drawing/2014/main" id="{00000000-0008-0000-0500-0000E8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53" name="Text Box 79">
          <a:extLst>
            <a:ext uri="{FF2B5EF4-FFF2-40B4-BE49-F238E27FC236}">
              <a16:creationId xmlns="" xmlns:a16="http://schemas.microsoft.com/office/drawing/2014/main" id="{00000000-0008-0000-0500-0000E9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54" name="Text Box 78">
          <a:extLst>
            <a:ext uri="{FF2B5EF4-FFF2-40B4-BE49-F238E27FC236}">
              <a16:creationId xmlns="" xmlns:a16="http://schemas.microsoft.com/office/drawing/2014/main" id="{00000000-0008-0000-0500-0000EA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55" name="Text Box 79">
          <a:extLst>
            <a:ext uri="{FF2B5EF4-FFF2-40B4-BE49-F238E27FC236}">
              <a16:creationId xmlns="" xmlns:a16="http://schemas.microsoft.com/office/drawing/2014/main" id="{00000000-0008-0000-0500-0000EB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56" name="Text Box 78">
          <a:extLst>
            <a:ext uri="{FF2B5EF4-FFF2-40B4-BE49-F238E27FC236}">
              <a16:creationId xmlns="" xmlns:a16="http://schemas.microsoft.com/office/drawing/2014/main" id="{00000000-0008-0000-0500-0000EC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57" name="Text Box 79">
          <a:extLst>
            <a:ext uri="{FF2B5EF4-FFF2-40B4-BE49-F238E27FC236}">
              <a16:creationId xmlns="" xmlns:a16="http://schemas.microsoft.com/office/drawing/2014/main" id="{00000000-0008-0000-0500-0000ED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58" name="Text Box 78">
          <a:extLst>
            <a:ext uri="{FF2B5EF4-FFF2-40B4-BE49-F238E27FC236}">
              <a16:creationId xmlns="" xmlns:a16="http://schemas.microsoft.com/office/drawing/2014/main" id="{00000000-0008-0000-0500-0000EE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59" name="Text Box 79">
          <a:extLst>
            <a:ext uri="{FF2B5EF4-FFF2-40B4-BE49-F238E27FC236}">
              <a16:creationId xmlns="" xmlns:a16="http://schemas.microsoft.com/office/drawing/2014/main" id="{00000000-0008-0000-0500-0000EF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60" name="Text Box 78">
          <a:extLst>
            <a:ext uri="{FF2B5EF4-FFF2-40B4-BE49-F238E27FC236}">
              <a16:creationId xmlns="" xmlns:a16="http://schemas.microsoft.com/office/drawing/2014/main" id="{00000000-0008-0000-0500-0000F0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61" name="Text Box 79">
          <a:extLst>
            <a:ext uri="{FF2B5EF4-FFF2-40B4-BE49-F238E27FC236}">
              <a16:creationId xmlns="" xmlns:a16="http://schemas.microsoft.com/office/drawing/2014/main" id="{00000000-0008-0000-0500-0000F1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62" name="Text Box 78">
          <a:extLst>
            <a:ext uri="{FF2B5EF4-FFF2-40B4-BE49-F238E27FC236}">
              <a16:creationId xmlns="" xmlns:a16="http://schemas.microsoft.com/office/drawing/2014/main" id="{00000000-0008-0000-0500-0000F2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63" name="Text Box 79">
          <a:extLst>
            <a:ext uri="{FF2B5EF4-FFF2-40B4-BE49-F238E27FC236}">
              <a16:creationId xmlns="" xmlns:a16="http://schemas.microsoft.com/office/drawing/2014/main" id="{00000000-0008-0000-0500-0000F3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64" name="Text Box 78">
          <a:extLst>
            <a:ext uri="{FF2B5EF4-FFF2-40B4-BE49-F238E27FC236}">
              <a16:creationId xmlns="" xmlns:a16="http://schemas.microsoft.com/office/drawing/2014/main" id="{00000000-0008-0000-0500-0000F4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65" name="Text Box 79">
          <a:extLst>
            <a:ext uri="{FF2B5EF4-FFF2-40B4-BE49-F238E27FC236}">
              <a16:creationId xmlns="" xmlns:a16="http://schemas.microsoft.com/office/drawing/2014/main" id="{00000000-0008-0000-0500-0000F5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66" name="Text Box 78">
          <a:extLst>
            <a:ext uri="{FF2B5EF4-FFF2-40B4-BE49-F238E27FC236}">
              <a16:creationId xmlns="" xmlns:a16="http://schemas.microsoft.com/office/drawing/2014/main" id="{00000000-0008-0000-0500-0000F6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67" name="Text Box 79">
          <a:extLst>
            <a:ext uri="{FF2B5EF4-FFF2-40B4-BE49-F238E27FC236}">
              <a16:creationId xmlns="" xmlns:a16="http://schemas.microsoft.com/office/drawing/2014/main" id="{00000000-0008-0000-0500-0000F7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68" name="Text Box 78">
          <a:extLst>
            <a:ext uri="{FF2B5EF4-FFF2-40B4-BE49-F238E27FC236}">
              <a16:creationId xmlns="" xmlns:a16="http://schemas.microsoft.com/office/drawing/2014/main" id="{00000000-0008-0000-0500-0000F8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69" name="Text Box 79">
          <a:extLst>
            <a:ext uri="{FF2B5EF4-FFF2-40B4-BE49-F238E27FC236}">
              <a16:creationId xmlns="" xmlns:a16="http://schemas.microsoft.com/office/drawing/2014/main" id="{00000000-0008-0000-0500-0000F9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70" name="Text Box 78">
          <a:extLst>
            <a:ext uri="{FF2B5EF4-FFF2-40B4-BE49-F238E27FC236}">
              <a16:creationId xmlns="" xmlns:a16="http://schemas.microsoft.com/office/drawing/2014/main" id="{00000000-0008-0000-0500-0000FA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71" name="Text Box 79">
          <a:extLst>
            <a:ext uri="{FF2B5EF4-FFF2-40B4-BE49-F238E27FC236}">
              <a16:creationId xmlns="" xmlns:a16="http://schemas.microsoft.com/office/drawing/2014/main" id="{00000000-0008-0000-0500-0000FB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72" name="Text Box 78">
          <a:extLst>
            <a:ext uri="{FF2B5EF4-FFF2-40B4-BE49-F238E27FC236}">
              <a16:creationId xmlns="" xmlns:a16="http://schemas.microsoft.com/office/drawing/2014/main" id="{00000000-0008-0000-0500-0000FC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73" name="Text Box 79">
          <a:extLst>
            <a:ext uri="{FF2B5EF4-FFF2-40B4-BE49-F238E27FC236}">
              <a16:creationId xmlns="" xmlns:a16="http://schemas.microsoft.com/office/drawing/2014/main" id="{00000000-0008-0000-0500-0000FD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74" name="Text Box 78">
          <a:extLst>
            <a:ext uri="{FF2B5EF4-FFF2-40B4-BE49-F238E27FC236}">
              <a16:creationId xmlns="" xmlns:a16="http://schemas.microsoft.com/office/drawing/2014/main" id="{00000000-0008-0000-0500-0000FE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75" name="Text Box 79">
          <a:extLst>
            <a:ext uri="{FF2B5EF4-FFF2-40B4-BE49-F238E27FC236}">
              <a16:creationId xmlns="" xmlns:a16="http://schemas.microsoft.com/office/drawing/2014/main" id="{00000000-0008-0000-0500-0000FF14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76" name="Text Box 78">
          <a:extLst>
            <a:ext uri="{FF2B5EF4-FFF2-40B4-BE49-F238E27FC236}">
              <a16:creationId xmlns="" xmlns:a16="http://schemas.microsoft.com/office/drawing/2014/main" id="{00000000-0008-0000-0500-000000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77" name="Text Box 79">
          <a:extLst>
            <a:ext uri="{FF2B5EF4-FFF2-40B4-BE49-F238E27FC236}">
              <a16:creationId xmlns="" xmlns:a16="http://schemas.microsoft.com/office/drawing/2014/main" id="{00000000-0008-0000-0500-000001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78" name="Text Box 78">
          <a:extLst>
            <a:ext uri="{FF2B5EF4-FFF2-40B4-BE49-F238E27FC236}">
              <a16:creationId xmlns="" xmlns:a16="http://schemas.microsoft.com/office/drawing/2014/main" id="{00000000-0008-0000-0500-000002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79" name="Text Box 79">
          <a:extLst>
            <a:ext uri="{FF2B5EF4-FFF2-40B4-BE49-F238E27FC236}">
              <a16:creationId xmlns="" xmlns:a16="http://schemas.microsoft.com/office/drawing/2014/main" id="{00000000-0008-0000-0500-000003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80" name="Text Box 78">
          <a:extLst>
            <a:ext uri="{FF2B5EF4-FFF2-40B4-BE49-F238E27FC236}">
              <a16:creationId xmlns="" xmlns:a16="http://schemas.microsoft.com/office/drawing/2014/main" id="{00000000-0008-0000-0500-000004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81" name="Text Box 79">
          <a:extLst>
            <a:ext uri="{FF2B5EF4-FFF2-40B4-BE49-F238E27FC236}">
              <a16:creationId xmlns="" xmlns:a16="http://schemas.microsoft.com/office/drawing/2014/main" id="{00000000-0008-0000-0500-000005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82" name="Text Box 78">
          <a:extLst>
            <a:ext uri="{FF2B5EF4-FFF2-40B4-BE49-F238E27FC236}">
              <a16:creationId xmlns="" xmlns:a16="http://schemas.microsoft.com/office/drawing/2014/main" id="{00000000-0008-0000-0500-000006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83" name="Text Box 79">
          <a:extLst>
            <a:ext uri="{FF2B5EF4-FFF2-40B4-BE49-F238E27FC236}">
              <a16:creationId xmlns="" xmlns:a16="http://schemas.microsoft.com/office/drawing/2014/main" id="{00000000-0008-0000-0500-000007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84" name="Text Box 78">
          <a:extLst>
            <a:ext uri="{FF2B5EF4-FFF2-40B4-BE49-F238E27FC236}">
              <a16:creationId xmlns="" xmlns:a16="http://schemas.microsoft.com/office/drawing/2014/main" id="{00000000-0008-0000-0500-000008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85" name="Text Box 79">
          <a:extLst>
            <a:ext uri="{FF2B5EF4-FFF2-40B4-BE49-F238E27FC236}">
              <a16:creationId xmlns="" xmlns:a16="http://schemas.microsoft.com/office/drawing/2014/main" id="{00000000-0008-0000-0500-000009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86" name="Text Box 78">
          <a:extLst>
            <a:ext uri="{FF2B5EF4-FFF2-40B4-BE49-F238E27FC236}">
              <a16:creationId xmlns="" xmlns:a16="http://schemas.microsoft.com/office/drawing/2014/main" id="{00000000-0008-0000-0500-00000A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87" name="Text Box 79">
          <a:extLst>
            <a:ext uri="{FF2B5EF4-FFF2-40B4-BE49-F238E27FC236}">
              <a16:creationId xmlns="" xmlns:a16="http://schemas.microsoft.com/office/drawing/2014/main" id="{00000000-0008-0000-0500-00000B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88" name="Text Box 78">
          <a:extLst>
            <a:ext uri="{FF2B5EF4-FFF2-40B4-BE49-F238E27FC236}">
              <a16:creationId xmlns="" xmlns:a16="http://schemas.microsoft.com/office/drawing/2014/main" id="{00000000-0008-0000-0500-00000C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89" name="Text Box 79">
          <a:extLst>
            <a:ext uri="{FF2B5EF4-FFF2-40B4-BE49-F238E27FC236}">
              <a16:creationId xmlns="" xmlns:a16="http://schemas.microsoft.com/office/drawing/2014/main" id="{00000000-0008-0000-0500-00000D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90" name="Text Box 78">
          <a:extLst>
            <a:ext uri="{FF2B5EF4-FFF2-40B4-BE49-F238E27FC236}">
              <a16:creationId xmlns="" xmlns:a16="http://schemas.microsoft.com/office/drawing/2014/main" id="{00000000-0008-0000-0500-00000E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91" name="Text Box 79">
          <a:extLst>
            <a:ext uri="{FF2B5EF4-FFF2-40B4-BE49-F238E27FC236}">
              <a16:creationId xmlns="" xmlns:a16="http://schemas.microsoft.com/office/drawing/2014/main" id="{00000000-0008-0000-0500-00000F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92" name="Text Box 78">
          <a:extLst>
            <a:ext uri="{FF2B5EF4-FFF2-40B4-BE49-F238E27FC236}">
              <a16:creationId xmlns="" xmlns:a16="http://schemas.microsoft.com/office/drawing/2014/main" id="{00000000-0008-0000-0500-000010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93" name="Text Box 79">
          <a:extLst>
            <a:ext uri="{FF2B5EF4-FFF2-40B4-BE49-F238E27FC236}">
              <a16:creationId xmlns="" xmlns:a16="http://schemas.microsoft.com/office/drawing/2014/main" id="{00000000-0008-0000-0500-000011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94" name="Text Box 78">
          <a:extLst>
            <a:ext uri="{FF2B5EF4-FFF2-40B4-BE49-F238E27FC236}">
              <a16:creationId xmlns="" xmlns:a16="http://schemas.microsoft.com/office/drawing/2014/main" id="{00000000-0008-0000-0500-000012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95" name="Text Box 79">
          <a:extLst>
            <a:ext uri="{FF2B5EF4-FFF2-40B4-BE49-F238E27FC236}">
              <a16:creationId xmlns="" xmlns:a16="http://schemas.microsoft.com/office/drawing/2014/main" id="{00000000-0008-0000-0500-000013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96" name="Text Box 78">
          <a:extLst>
            <a:ext uri="{FF2B5EF4-FFF2-40B4-BE49-F238E27FC236}">
              <a16:creationId xmlns="" xmlns:a16="http://schemas.microsoft.com/office/drawing/2014/main" id="{00000000-0008-0000-0500-000014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97" name="Text Box 79">
          <a:extLst>
            <a:ext uri="{FF2B5EF4-FFF2-40B4-BE49-F238E27FC236}">
              <a16:creationId xmlns="" xmlns:a16="http://schemas.microsoft.com/office/drawing/2014/main" id="{00000000-0008-0000-0500-000015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98" name="Text Box 78">
          <a:extLst>
            <a:ext uri="{FF2B5EF4-FFF2-40B4-BE49-F238E27FC236}">
              <a16:creationId xmlns="" xmlns:a16="http://schemas.microsoft.com/office/drawing/2014/main" id="{00000000-0008-0000-0500-000016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399" name="Text Box 79">
          <a:extLst>
            <a:ext uri="{FF2B5EF4-FFF2-40B4-BE49-F238E27FC236}">
              <a16:creationId xmlns="" xmlns:a16="http://schemas.microsoft.com/office/drawing/2014/main" id="{00000000-0008-0000-0500-000017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00" name="Text Box 78">
          <a:extLst>
            <a:ext uri="{FF2B5EF4-FFF2-40B4-BE49-F238E27FC236}">
              <a16:creationId xmlns="" xmlns:a16="http://schemas.microsoft.com/office/drawing/2014/main" id="{00000000-0008-0000-0500-000018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01" name="Text Box 79">
          <a:extLst>
            <a:ext uri="{FF2B5EF4-FFF2-40B4-BE49-F238E27FC236}">
              <a16:creationId xmlns="" xmlns:a16="http://schemas.microsoft.com/office/drawing/2014/main" id="{00000000-0008-0000-0500-000019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02" name="Text Box 78">
          <a:extLst>
            <a:ext uri="{FF2B5EF4-FFF2-40B4-BE49-F238E27FC236}">
              <a16:creationId xmlns="" xmlns:a16="http://schemas.microsoft.com/office/drawing/2014/main" id="{00000000-0008-0000-0500-00001A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03" name="Text Box 79">
          <a:extLst>
            <a:ext uri="{FF2B5EF4-FFF2-40B4-BE49-F238E27FC236}">
              <a16:creationId xmlns="" xmlns:a16="http://schemas.microsoft.com/office/drawing/2014/main" id="{00000000-0008-0000-0500-00001B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04" name="Text Box 78">
          <a:extLst>
            <a:ext uri="{FF2B5EF4-FFF2-40B4-BE49-F238E27FC236}">
              <a16:creationId xmlns="" xmlns:a16="http://schemas.microsoft.com/office/drawing/2014/main" id="{00000000-0008-0000-0500-00001C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05" name="Text Box 79">
          <a:extLst>
            <a:ext uri="{FF2B5EF4-FFF2-40B4-BE49-F238E27FC236}">
              <a16:creationId xmlns="" xmlns:a16="http://schemas.microsoft.com/office/drawing/2014/main" id="{00000000-0008-0000-0500-00001D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06" name="Text Box 78">
          <a:extLst>
            <a:ext uri="{FF2B5EF4-FFF2-40B4-BE49-F238E27FC236}">
              <a16:creationId xmlns="" xmlns:a16="http://schemas.microsoft.com/office/drawing/2014/main" id="{00000000-0008-0000-0500-00001E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07" name="Text Box 79">
          <a:extLst>
            <a:ext uri="{FF2B5EF4-FFF2-40B4-BE49-F238E27FC236}">
              <a16:creationId xmlns="" xmlns:a16="http://schemas.microsoft.com/office/drawing/2014/main" id="{00000000-0008-0000-0500-00001F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08" name="Text Box 78">
          <a:extLst>
            <a:ext uri="{FF2B5EF4-FFF2-40B4-BE49-F238E27FC236}">
              <a16:creationId xmlns="" xmlns:a16="http://schemas.microsoft.com/office/drawing/2014/main" id="{00000000-0008-0000-0500-000020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09" name="Text Box 79">
          <a:extLst>
            <a:ext uri="{FF2B5EF4-FFF2-40B4-BE49-F238E27FC236}">
              <a16:creationId xmlns="" xmlns:a16="http://schemas.microsoft.com/office/drawing/2014/main" id="{00000000-0008-0000-0500-000021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10" name="Text Box 78">
          <a:extLst>
            <a:ext uri="{FF2B5EF4-FFF2-40B4-BE49-F238E27FC236}">
              <a16:creationId xmlns="" xmlns:a16="http://schemas.microsoft.com/office/drawing/2014/main" id="{00000000-0008-0000-0500-000022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11" name="Text Box 79">
          <a:extLst>
            <a:ext uri="{FF2B5EF4-FFF2-40B4-BE49-F238E27FC236}">
              <a16:creationId xmlns="" xmlns:a16="http://schemas.microsoft.com/office/drawing/2014/main" id="{00000000-0008-0000-0500-000023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12" name="Text Box 78">
          <a:extLst>
            <a:ext uri="{FF2B5EF4-FFF2-40B4-BE49-F238E27FC236}">
              <a16:creationId xmlns="" xmlns:a16="http://schemas.microsoft.com/office/drawing/2014/main" id="{00000000-0008-0000-0500-000024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13" name="Text Box 79">
          <a:extLst>
            <a:ext uri="{FF2B5EF4-FFF2-40B4-BE49-F238E27FC236}">
              <a16:creationId xmlns="" xmlns:a16="http://schemas.microsoft.com/office/drawing/2014/main" id="{00000000-0008-0000-0500-000025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14" name="Text Box 78">
          <a:extLst>
            <a:ext uri="{FF2B5EF4-FFF2-40B4-BE49-F238E27FC236}">
              <a16:creationId xmlns="" xmlns:a16="http://schemas.microsoft.com/office/drawing/2014/main" id="{00000000-0008-0000-0500-000026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15" name="Text Box 79">
          <a:extLst>
            <a:ext uri="{FF2B5EF4-FFF2-40B4-BE49-F238E27FC236}">
              <a16:creationId xmlns="" xmlns:a16="http://schemas.microsoft.com/office/drawing/2014/main" id="{00000000-0008-0000-0500-000027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16" name="Text Box 78">
          <a:extLst>
            <a:ext uri="{FF2B5EF4-FFF2-40B4-BE49-F238E27FC236}">
              <a16:creationId xmlns="" xmlns:a16="http://schemas.microsoft.com/office/drawing/2014/main" id="{00000000-0008-0000-0500-000028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17" name="Text Box 79">
          <a:extLst>
            <a:ext uri="{FF2B5EF4-FFF2-40B4-BE49-F238E27FC236}">
              <a16:creationId xmlns="" xmlns:a16="http://schemas.microsoft.com/office/drawing/2014/main" id="{00000000-0008-0000-0500-000029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18" name="Text Box 78">
          <a:extLst>
            <a:ext uri="{FF2B5EF4-FFF2-40B4-BE49-F238E27FC236}">
              <a16:creationId xmlns="" xmlns:a16="http://schemas.microsoft.com/office/drawing/2014/main" id="{00000000-0008-0000-0500-00002A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19" name="Text Box 79">
          <a:extLst>
            <a:ext uri="{FF2B5EF4-FFF2-40B4-BE49-F238E27FC236}">
              <a16:creationId xmlns="" xmlns:a16="http://schemas.microsoft.com/office/drawing/2014/main" id="{00000000-0008-0000-0500-00002B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20" name="Text Box 78">
          <a:extLst>
            <a:ext uri="{FF2B5EF4-FFF2-40B4-BE49-F238E27FC236}">
              <a16:creationId xmlns="" xmlns:a16="http://schemas.microsoft.com/office/drawing/2014/main" id="{00000000-0008-0000-0500-00002C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21" name="Text Box 79">
          <a:extLst>
            <a:ext uri="{FF2B5EF4-FFF2-40B4-BE49-F238E27FC236}">
              <a16:creationId xmlns="" xmlns:a16="http://schemas.microsoft.com/office/drawing/2014/main" id="{00000000-0008-0000-0500-00002D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22" name="Text Box 78">
          <a:extLst>
            <a:ext uri="{FF2B5EF4-FFF2-40B4-BE49-F238E27FC236}">
              <a16:creationId xmlns="" xmlns:a16="http://schemas.microsoft.com/office/drawing/2014/main" id="{00000000-0008-0000-0500-00002E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23" name="Text Box 79">
          <a:extLst>
            <a:ext uri="{FF2B5EF4-FFF2-40B4-BE49-F238E27FC236}">
              <a16:creationId xmlns="" xmlns:a16="http://schemas.microsoft.com/office/drawing/2014/main" id="{00000000-0008-0000-0500-00002F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24" name="Text Box 78">
          <a:extLst>
            <a:ext uri="{FF2B5EF4-FFF2-40B4-BE49-F238E27FC236}">
              <a16:creationId xmlns="" xmlns:a16="http://schemas.microsoft.com/office/drawing/2014/main" id="{00000000-0008-0000-0500-000030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25" name="Text Box 79">
          <a:extLst>
            <a:ext uri="{FF2B5EF4-FFF2-40B4-BE49-F238E27FC236}">
              <a16:creationId xmlns="" xmlns:a16="http://schemas.microsoft.com/office/drawing/2014/main" id="{00000000-0008-0000-0500-000031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26" name="Text Box 78">
          <a:extLst>
            <a:ext uri="{FF2B5EF4-FFF2-40B4-BE49-F238E27FC236}">
              <a16:creationId xmlns="" xmlns:a16="http://schemas.microsoft.com/office/drawing/2014/main" id="{00000000-0008-0000-0500-000032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27" name="Text Box 79">
          <a:extLst>
            <a:ext uri="{FF2B5EF4-FFF2-40B4-BE49-F238E27FC236}">
              <a16:creationId xmlns="" xmlns:a16="http://schemas.microsoft.com/office/drawing/2014/main" id="{00000000-0008-0000-0500-000033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28" name="Text Box 78">
          <a:extLst>
            <a:ext uri="{FF2B5EF4-FFF2-40B4-BE49-F238E27FC236}">
              <a16:creationId xmlns="" xmlns:a16="http://schemas.microsoft.com/office/drawing/2014/main" id="{00000000-0008-0000-0500-000034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29" name="Text Box 79">
          <a:extLst>
            <a:ext uri="{FF2B5EF4-FFF2-40B4-BE49-F238E27FC236}">
              <a16:creationId xmlns="" xmlns:a16="http://schemas.microsoft.com/office/drawing/2014/main" id="{00000000-0008-0000-0500-000035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30" name="Text Box 78">
          <a:extLst>
            <a:ext uri="{FF2B5EF4-FFF2-40B4-BE49-F238E27FC236}">
              <a16:creationId xmlns="" xmlns:a16="http://schemas.microsoft.com/office/drawing/2014/main" id="{00000000-0008-0000-0500-000036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31" name="Text Box 79">
          <a:extLst>
            <a:ext uri="{FF2B5EF4-FFF2-40B4-BE49-F238E27FC236}">
              <a16:creationId xmlns="" xmlns:a16="http://schemas.microsoft.com/office/drawing/2014/main" id="{00000000-0008-0000-0500-000037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32" name="Text Box 78">
          <a:extLst>
            <a:ext uri="{FF2B5EF4-FFF2-40B4-BE49-F238E27FC236}">
              <a16:creationId xmlns="" xmlns:a16="http://schemas.microsoft.com/office/drawing/2014/main" id="{00000000-0008-0000-0500-000038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33" name="Text Box 79">
          <a:extLst>
            <a:ext uri="{FF2B5EF4-FFF2-40B4-BE49-F238E27FC236}">
              <a16:creationId xmlns="" xmlns:a16="http://schemas.microsoft.com/office/drawing/2014/main" id="{00000000-0008-0000-0500-000039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34" name="Text Box 78">
          <a:extLst>
            <a:ext uri="{FF2B5EF4-FFF2-40B4-BE49-F238E27FC236}">
              <a16:creationId xmlns="" xmlns:a16="http://schemas.microsoft.com/office/drawing/2014/main" id="{00000000-0008-0000-0500-00003A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35" name="Text Box 79">
          <a:extLst>
            <a:ext uri="{FF2B5EF4-FFF2-40B4-BE49-F238E27FC236}">
              <a16:creationId xmlns="" xmlns:a16="http://schemas.microsoft.com/office/drawing/2014/main" id="{00000000-0008-0000-0500-00003B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36" name="Text Box 78">
          <a:extLst>
            <a:ext uri="{FF2B5EF4-FFF2-40B4-BE49-F238E27FC236}">
              <a16:creationId xmlns="" xmlns:a16="http://schemas.microsoft.com/office/drawing/2014/main" id="{00000000-0008-0000-0500-00003C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37" name="Text Box 79">
          <a:extLst>
            <a:ext uri="{FF2B5EF4-FFF2-40B4-BE49-F238E27FC236}">
              <a16:creationId xmlns="" xmlns:a16="http://schemas.microsoft.com/office/drawing/2014/main" id="{00000000-0008-0000-0500-00003D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38" name="Text Box 78">
          <a:extLst>
            <a:ext uri="{FF2B5EF4-FFF2-40B4-BE49-F238E27FC236}">
              <a16:creationId xmlns="" xmlns:a16="http://schemas.microsoft.com/office/drawing/2014/main" id="{00000000-0008-0000-0500-00003E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39" name="Text Box 79">
          <a:extLst>
            <a:ext uri="{FF2B5EF4-FFF2-40B4-BE49-F238E27FC236}">
              <a16:creationId xmlns="" xmlns:a16="http://schemas.microsoft.com/office/drawing/2014/main" id="{00000000-0008-0000-0500-00003F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40" name="Text Box 78">
          <a:extLst>
            <a:ext uri="{FF2B5EF4-FFF2-40B4-BE49-F238E27FC236}">
              <a16:creationId xmlns="" xmlns:a16="http://schemas.microsoft.com/office/drawing/2014/main" id="{00000000-0008-0000-0500-000040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41" name="Text Box 79">
          <a:extLst>
            <a:ext uri="{FF2B5EF4-FFF2-40B4-BE49-F238E27FC236}">
              <a16:creationId xmlns="" xmlns:a16="http://schemas.microsoft.com/office/drawing/2014/main" id="{00000000-0008-0000-0500-000041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42" name="Text Box 78">
          <a:extLst>
            <a:ext uri="{FF2B5EF4-FFF2-40B4-BE49-F238E27FC236}">
              <a16:creationId xmlns="" xmlns:a16="http://schemas.microsoft.com/office/drawing/2014/main" id="{00000000-0008-0000-0500-000042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43" name="Text Box 79">
          <a:extLst>
            <a:ext uri="{FF2B5EF4-FFF2-40B4-BE49-F238E27FC236}">
              <a16:creationId xmlns="" xmlns:a16="http://schemas.microsoft.com/office/drawing/2014/main" id="{00000000-0008-0000-0500-000043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44" name="Text Box 78">
          <a:extLst>
            <a:ext uri="{FF2B5EF4-FFF2-40B4-BE49-F238E27FC236}">
              <a16:creationId xmlns="" xmlns:a16="http://schemas.microsoft.com/office/drawing/2014/main" id="{00000000-0008-0000-0500-000044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45" name="Text Box 79">
          <a:extLst>
            <a:ext uri="{FF2B5EF4-FFF2-40B4-BE49-F238E27FC236}">
              <a16:creationId xmlns="" xmlns:a16="http://schemas.microsoft.com/office/drawing/2014/main" id="{00000000-0008-0000-0500-000045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46" name="Text Box 78">
          <a:extLst>
            <a:ext uri="{FF2B5EF4-FFF2-40B4-BE49-F238E27FC236}">
              <a16:creationId xmlns="" xmlns:a16="http://schemas.microsoft.com/office/drawing/2014/main" id="{00000000-0008-0000-0500-000046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47" name="Text Box 79">
          <a:extLst>
            <a:ext uri="{FF2B5EF4-FFF2-40B4-BE49-F238E27FC236}">
              <a16:creationId xmlns="" xmlns:a16="http://schemas.microsoft.com/office/drawing/2014/main" id="{00000000-0008-0000-0500-000047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48" name="Text Box 78">
          <a:extLst>
            <a:ext uri="{FF2B5EF4-FFF2-40B4-BE49-F238E27FC236}">
              <a16:creationId xmlns="" xmlns:a16="http://schemas.microsoft.com/office/drawing/2014/main" id="{00000000-0008-0000-0500-000048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49" name="Text Box 79">
          <a:extLst>
            <a:ext uri="{FF2B5EF4-FFF2-40B4-BE49-F238E27FC236}">
              <a16:creationId xmlns="" xmlns:a16="http://schemas.microsoft.com/office/drawing/2014/main" id="{00000000-0008-0000-0500-000049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50" name="Text Box 78">
          <a:extLst>
            <a:ext uri="{FF2B5EF4-FFF2-40B4-BE49-F238E27FC236}">
              <a16:creationId xmlns="" xmlns:a16="http://schemas.microsoft.com/office/drawing/2014/main" id="{00000000-0008-0000-0500-00004A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51" name="Text Box 79">
          <a:extLst>
            <a:ext uri="{FF2B5EF4-FFF2-40B4-BE49-F238E27FC236}">
              <a16:creationId xmlns="" xmlns:a16="http://schemas.microsoft.com/office/drawing/2014/main" id="{00000000-0008-0000-0500-00004B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52" name="Text Box 78">
          <a:extLst>
            <a:ext uri="{FF2B5EF4-FFF2-40B4-BE49-F238E27FC236}">
              <a16:creationId xmlns="" xmlns:a16="http://schemas.microsoft.com/office/drawing/2014/main" id="{00000000-0008-0000-0500-00004C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53" name="Text Box 79">
          <a:extLst>
            <a:ext uri="{FF2B5EF4-FFF2-40B4-BE49-F238E27FC236}">
              <a16:creationId xmlns="" xmlns:a16="http://schemas.microsoft.com/office/drawing/2014/main" id="{00000000-0008-0000-0500-00004D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54" name="Text Box 78">
          <a:extLst>
            <a:ext uri="{FF2B5EF4-FFF2-40B4-BE49-F238E27FC236}">
              <a16:creationId xmlns="" xmlns:a16="http://schemas.microsoft.com/office/drawing/2014/main" id="{00000000-0008-0000-0500-00004E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55" name="Text Box 79">
          <a:extLst>
            <a:ext uri="{FF2B5EF4-FFF2-40B4-BE49-F238E27FC236}">
              <a16:creationId xmlns="" xmlns:a16="http://schemas.microsoft.com/office/drawing/2014/main" id="{00000000-0008-0000-0500-00004F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56" name="Text Box 78">
          <a:extLst>
            <a:ext uri="{FF2B5EF4-FFF2-40B4-BE49-F238E27FC236}">
              <a16:creationId xmlns="" xmlns:a16="http://schemas.microsoft.com/office/drawing/2014/main" id="{00000000-0008-0000-0500-000050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57" name="Text Box 79">
          <a:extLst>
            <a:ext uri="{FF2B5EF4-FFF2-40B4-BE49-F238E27FC236}">
              <a16:creationId xmlns="" xmlns:a16="http://schemas.microsoft.com/office/drawing/2014/main" id="{00000000-0008-0000-0500-000051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58" name="Text Box 78">
          <a:extLst>
            <a:ext uri="{FF2B5EF4-FFF2-40B4-BE49-F238E27FC236}">
              <a16:creationId xmlns="" xmlns:a16="http://schemas.microsoft.com/office/drawing/2014/main" id="{00000000-0008-0000-0500-000052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59" name="Text Box 79">
          <a:extLst>
            <a:ext uri="{FF2B5EF4-FFF2-40B4-BE49-F238E27FC236}">
              <a16:creationId xmlns="" xmlns:a16="http://schemas.microsoft.com/office/drawing/2014/main" id="{00000000-0008-0000-0500-000053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60" name="Text Box 78">
          <a:extLst>
            <a:ext uri="{FF2B5EF4-FFF2-40B4-BE49-F238E27FC236}">
              <a16:creationId xmlns="" xmlns:a16="http://schemas.microsoft.com/office/drawing/2014/main" id="{00000000-0008-0000-0500-000054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61" name="Text Box 79">
          <a:extLst>
            <a:ext uri="{FF2B5EF4-FFF2-40B4-BE49-F238E27FC236}">
              <a16:creationId xmlns="" xmlns:a16="http://schemas.microsoft.com/office/drawing/2014/main" id="{00000000-0008-0000-0500-000055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62" name="Text Box 78">
          <a:extLst>
            <a:ext uri="{FF2B5EF4-FFF2-40B4-BE49-F238E27FC236}">
              <a16:creationId xmlns="" xmlns:a16="http://schemas.microsoft.com/office/drawing/2014/main" id="{00000000-0008-0000-0500-000056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63" name="Text Box 79">
          <a:extLst>
            <a:ext uri="{FF2B5EF4-FFF2-40B4-BE49-F238E27FC236}">
              <a16:creationId xmlns="" xmlns:a16="http://schemas.microsoft.com/office/drawing/2014/main" id="{00000000-0008-0000-0500-000057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64" name="Text Box 78">
          <a:extLst>
            <a:ext uri="{FF2B5EF4-FFF2-40B4-BE49-F238E27FC236}">
              <a16:creationId xmlns="" xmlns:a16="http://schemas.microsoft.com/office/drawing/2014/main" id="{00000000-0008-0000-0500-000058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65" name="Text Box 79">
          <a:extLst>
            <a:ext uri="{FF2B5EF4-FFF2-40B4-BE49-F238E27FC236}">
              <a16:creationId xmlns="" xmlns:a16="http://schemas.microsoft.com/office/drawing/2014/main" id="{00000000-0008-0000-0500-000059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66" name="Text Box 78">
          <a:extLst>
            <a:ext uri="{FF2B5EF4-FFF2-40B4-BE49-F238E27FC236}">
              <a16:creationId xmlns="" xmlns:a16="http://schemas.microsoft.com/office/drawing/2014/main" id="{00000000-0008-0000-0500-00005A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67" name="Text Box 79">
          <a:extLst>
            <a:ext uri="{FF2B5EF4-FFF2-40B4-BE49-F238E27FC236}">
              <a16:creationId xmlns="" xmlns:a16="http://schemas.microsoft.com/office/drawing/2014/main" id="{00000000-0008-0000-0500-00005B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68" name="Text Box 78">
          <a:extLst>
            <a:ext uri="{FF2B5EF4-FFF2-40B4-BE49-F238E27FC236}">
              <a16:creationId xmlns="" xmlns:a16="http://schemas.microsoft.com/office/drawing/2014/main" id="{00000000-0008-0000-0500-00005C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69" name="Text Box 79">
          <a:extLst>
            <a:ext uri="{FF2B5EF4-FFF2-40B4-BE49-F238E27FC236}">
              <a16:creationId xmlns="" xmlns:a16="http://schemas.microsoft.com/office/drawing/2014/main" id="{00000000-0008-0000-0500-00005D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70" name="Text Box 78">
          <a:extLst>
            <a:ext uri="{FF2B5EF4-FFF2-40B4-BE49-F238E27FC236}">
              <a16:creationId xmlns="" xmlns:a16="http://schemas.microsoft.com/office/drawing/2014/main" id="{00000000-0008-0000-0500-00005E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71" name="Text Box 79">
          <a:extLst>
            <a:ext uri="{FF2B5EF4-FFF2-40B4-BE49-F238E27FC236}">
              <a16:creationId xmlns="" xmlns:a16="http://schemas.microsoft.com/office/drawing/2014/main" id="{00000000-0008-0000-0500-00005F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72" name="Text Box 78">
          <a:extLst>
            <a:ext uri="{FF2B5EF4-FFF2-40B4-BE49-F238E27FC236}">
              <a16:creationId xmlns="" xmlns:a16="http://schemas.microsoft.com/office/drawing/2014/main" id="{00000000-0008-0000-0500-000060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73" name="Text Box 79">
          <a:extLst>
            <a:ext uri="{FF2B5EF4-FFF2-40B4-BE49-F238E27FC236}">
              <a16:creationId xmlns="" xmlns:a16="http://schemas.microsoft.com/office/drawing/2014/main" id="{00000000-0008-0000-0500-000061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74" name="Text Box 78">
          <a:extLst>
            <a:ext uri="{FF2B5EF4-FFF2-40B4-BE49-F238E27FC236}">
              <a16:creationId xmlns="" xmlns:a16="http://schemas.microsoft.com/office/drawing/2014/main" id="{00000000-0008-0000-0500-000062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75" name="Text Box 79">
          <a:extLst>
            <a:ext uri="{FF2B5EF4-FFF2-40B4-BE49-F238E27FC236}">
              <a16:creationId xmlns="" xmlns:a16="http://schemas.microsoft.com/office/drawing/2014/main" id="{00000000-0008-0000-0500-000063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76" name="Text Box 78">
          <a:extLst>
            <a:ext uri="{FF2B5EF4-FFF2-40B4-BE49-F238E27FC236}">
              <a16:creationId xmlns="" xmlns:a16="http://schemas.microsoft.com/office/drawing/2014/main" id="{00000000-0008-0000-0500-000064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77" name="Text Box 79">
          <a:extLst>
            <a:ext uri="{FF2B5EF4-FFF2-40B4-BE49-F238E27FC236}">
              <a16:creationId xmlns="" xmlns:a16="http://schemas.microsoft.com/office/drawing/2014/main" id="{00000000-0008-0000-0500-000065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78" name="Text Box 78">
          <a:extLst>
            <a:ext uri="{FF2B5EF4-FFF2-40B4-BE49-F238E27FC236}">
              <a16:creationId xmlns="" xmlns:a16="http://schemas.microsoft.com/office/drawing/2014/main" id="{00000000-0008-0000-0500-000066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79" name="Text Box 79">
          <a:extLst>
            <a:ext uri="{FF2B5EF4-FFF2-40B4-BE49-F238E27FC236}">
              <a16:creationId xmlns="" xmlns:a16="http://schemas.microsoft.com/office/drawing/2014/main" id="{00000000-0008-0000-0500-000067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80" name="Text Box 78">
          <a:extLst>
            <a:ext uri="{FF2B5EF4-FFF2-40B4-BE49-F238E27FC236}">
              <a16:creationId xmlns="" xmlns:a16="http://schemas.microsoft.com/office/drawing/2014/main" id="{00000000-0008-0000-0500-000068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81" name="Text Box 79">
          <a:extLst>
            <a:ext uri="{FF2B5EF4-FFF2-40B4-BE49-F238E27FC236}">
              <a16:creationId xmlns="" xmlns:a16="http://schemas.microsoft.com/office/drawing/2014/main" id="{00000000-0008-0000-0500-000069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82" name="Text Box 78">
          <a:extLst>
            <a:ext uri="{FF2B5EF4-FFF2-40B4-BE49-F238E27FC236}">
              <a16:creationId xmlns="" xmlns:a16="http://schemas.microsoft.com/office/drawing/2014/main" id="{00000000-0008-0000-0500-00006A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83" name="Text Box 79">
          <a:extLst>
            <a:ext uri="{FF2B5EF4-FFF2-40B4-BE49-F238E27FC236}">
              <a16:creationId xmlns="" xmlns:a16="http://schemas.microsoft.com/office/drawing/2014/main" id="{00000000-0008-0000-0500-00006B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84" name="Text Box 78">
          <a:extLst>
            <a:ext uri="{FF2B5EF4-FFF2-40B4-BE49-F238E27FC236}">
              <a16:creationId xmlns="" xmlns:a16="http://schemas.microsoft.com/office/drawing/2014/main" id="{00000000-0008-0000-0500-00006C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85" name="Text Box 79">
          <a:extLst>
            <a:ext uri="{FF2B5EF4-FFF2-40B4-BE49-F238E27FC236}">
              <a16:creationId xmlns="" xmlns:a16="http://schemas.microsoft.com/office/drawing/2014/main" id="{00000000-0008-0000-0500-00006D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86" name="Text Box 78">
          <a:extLst>
            <a:ext uri="{FF2B5EF4-FFF2-40B4-BE49-F238E27FC236}">
              <a16:creationId xmlns="" xmlns:a16="http://schemas.microsoft.com/office/drawing/2014/main" id="{00000000-0008-0000-0500-00006E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87" name="Text Box 79">
          <a:extLst>
            <a:ext uri="{FF2B5EF4-FFF2-40B4-BE49-F238E27FC236}">
              <a16:creationId xmlns="" xmlns:a16="http://schemas.microsoft.com/office/drawing/2014/main" id="{00000000-0008-0000-0500-00006F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88" name="Text Box 78">
          <a:extLst>
            <a:ext uri="{FF2B5EF4-FFF2-40B4-BE49-F238E27FC236}">
              <a16:creationId xmlns="" xmlns:a16="http://schemas.microsoft.com/office/drawing/2014/main" id="{00000000-0008-0000-0500-000070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89" name="Text Box 79">
          <a:extLst>
            <a:ext uri="{FF2B5EF4-FFF2-40B4-BE49-F238E27FC236}">
              <a16:creationId xmlns="" xmlns:a16="http://schemas.microsoft.com/office/drawing/2014/main" id="{00000000-0008-0000-0500-000071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90" name="Text Box 78">
          <a:extLst>
            <a:ext uri="{FF2B5EF4-FFF2-40B4-BE49-F238E27FC236}">
              <a16:creationId xmlns="" xmlns:a16="http://schemas.microsoft.com/office/drawing/2014/main" id="{00000000-0008-0000-0500-000072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91" name="Text Box 79">
          <a:extLst>
            <a:ext uri="{FF2B5EF4-FFF2-40B4-BE49-F238E27FC236}">
              <a16:creationId xmlns="" xmlns:a16="http://schemas.microsoft.com/office/drawing/2014/main" id="{00000000-0008-0000-0500-000073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92" name="Text Box 78">
          <a:extLst>
            <a:ext uri="{FF2B5EF4-FFF2-40B4-BE49-F238E27FC236}">
              <a16:creationId xmlns="" xmlns:a16="http://schemas.microsoft.com/office/drawing/2014/main" id="{00000000-0008-0000-0500-000074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93" name="Text Box 79">
          <a:extLst>
            <a:ext uri="{FF2B5EF4-FFF2-40B4-BE49-F238E27FC236}">
              <a16:creationId xmlns="" xmlns:a16="http://schemas.microsoft.com/office/drawing/2014/main" id="{00000000-0008-0000-0500-000075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94" name="Text Box 78">
          <a:extLst>
            <a:ext uri="{FF2B5EF4-FFF2-40B4-BE49-F238E27FC236}">
              <a16:creationId xmlns="" xmlns:a16="http://schemas.microsoft.com/office/drawing/2014/main" id="{00000000-0008-0000-0500-000076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95" name="Text Box 79">
          <a:extLst>
            <a:ext uri="{FF2B5EF4-FFF2-40B4-BE49-F238E27FC236}">
              <a16:creationId xmlns="" xmlns:a16="http://schemas.microsoft.com/office/drawing/2014/main" id="{00000000-0008-0000-0500-000077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96" name="Text Box 78">
          <a:extLst>
            <a:ext uri="{FF2B5EF4-FFF2-40B4-BE49-F238E27FC236}">
              <a16:creationId xmlns="" xmlns:a16="http://schemas.microsoft.com/office/drawing/2014/main" id="{00000000-0008-0000-0500-000078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97" name="Text Box 79">
          <a:extLst>
            <a:ext uri="{FF2B5EF4-FFF2-40B4-BE49-F238E27FC236}">
              <a16:creationId xmlns="" xmlns:a16="http://schemas.microsoft.com/office/drawing/2014/main" id="{00000000-0008-0000-0500-000079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98" name="Text Box 78">
          <a:extLst>
            <a:ext uri="{FF2B5EF4-FFF2-40B4-BE49-F238E27FC236}">
              <a16:creationId xmlns="" xmlns:a16="http://schemas.microsoft.com/office/drawing/2014/main" id="{00000000-0008-0000-0500-00007A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499" name="Text Box 79">
          <a:extLst>
            <a:ext uri="{FF2B5EF4-FFF2-40B4-BE49-F238E27FC236}">
              <a16:creationId xmlns="" xmlns:a16="http://schemas.microsoft.com/office/drawing/2014/main" id="{00000000-0008-0000-0500-00007B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00" name="Text Box 78">
          <a:extLst>
            <a:ext uri="{FF2B5EF4-FFF2-40B4-BE49-F238E27FC236}">
              <a16:creationId xmlns="" xmlns:a16="http://schemas.microsoft.com/office/drawing/2014/main" id="{00000000-0008-0000-0500-00007C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01" name="Text Box 79">
          <a:extLst>
            <a:ext uri="{FF2B5EF4-FFF2-40B4-BE49-F238E27FC236}">
              <a16:creationId xmlns="" xmlns:a16="http://schemas.microsoft.com/office/drawing/2014/main" id="{00000000-0008-0000-0500-00007D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02" name="Text Box 78">
          <a:extLst>
            <a:ext uri="{FF2B5EF4-FFF2-40B4-BE49-F238E27FC236}">
              <a16:creationId xmlns="" xmlns:a16="http://schemas.microsoft.com/office/drawing/2014/main" id="{00000000-0008-0000-0500-00007E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03" name="Text Box 79">
          <a:extLst>
            <a:ext uri="{FF2B5EF4-FFF2-40B4-BE49-F238E27FC236}">
              <a16:creationId xmlns="" xmlns:a16="http://schemas.microsoft.com/office/drawing/2014/main" id="{00000000-0008-0000-0500-00007F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04" name="Text Box 78">
          <a:extLst>
            <a:ext uri="{FF2B5EF4-FFF2-40B4-BE49-F238E27FC236}">
              <a16:creationId xmlns="" xmlns:a16="http://schemas.microsoft.com/office/drawing/2014/main" id="{00000000-0008-0000-0500-000080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05" name="Text Box 79">
          <a:extLst>
            <a:ext uri="{FF2B5EF4-FFF2-40B4-BE49-F238E27FC236}">
              <a16:creationId xmlns="" xmlns:a16="http://schemas.microsoft.com/office/drawing/2014/main" id="{00000000-0008-0000-0500-000081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06" name="Text Box 78">
          <a:extLst>
            <a:ext uri="{FF2B5EF4-FFF2-40B4-BE49-F238E27FC236}">
              <a16:creationId xmlns="" xmlns:a16="http://schemas.microsoft.com/office/drawing/2014/main" id="{00000000-0008-0000-0500-000082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07" name="Text Box 79">
          <a:extLst>
            <a:ext uri="{FF2B5EF4-FFF2-40B4-BE49-F238E27FC236}">
              <a16:creationId xmlns="" xmlns:a16="http://schemas.microsoft.com/office/drawing/2014/main" id="{00000000-0008-0000-0500-000083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08" name="Text Box 78">
          <a:extLst>
            <a:ext uri="{FF2B5EF4-FFF2-40B4-BE49-F238E27FC236}">
              <a16:creationId xmlns="" xmlns:a16="http://schemas.microsoft.com/office/drawing/2014/main" id="{00000000-0008-0000-0500-000084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09" name="Text Box 79">
          <a:extLst>
            <a:ext uri="{FF2B5EF4-FFF2-40B4-BE49-F238E27FC236}">
              <a16:creationId xmlns="" xmlns:a16="http://schemas.microsoft.com/office/drawing/2014/main" id="{00000000-0008-0000-0500-000085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10" name="Text Box 78">
          <a:extLst>
            <a:ext uri="{FF2B5EF4-FFF2-40B4-BE49-F238E27FC236}">
              <a16:creationId xmlns="" xmlns:a16="http://schemas.microsoft.com/office/drawing/2014/main" id="{00000000-0008-0000-0500-000086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11" name="Text Box 79">
          <a:extLst>
            <a:ext uri="{FF2B5EF4-FFF2-40B4-BE49-F238E27FC236}">
              <a16:creationId xmlns="" xmlns:a16="http://schemas.microsoft.com/office/drawing/2014/main" id="{00000000-0008-0000-0500-000087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12" name="Text Box 78">
          <a:extLst>
            <a:ext uri="{FF2B5EF4-FFF2-40B4-BE49-F238E27FC236}">
              <a16:creationId xmlns="" xmlns:a16="http://schemas.microsoft.com/office/drawing/2014/main" id="{00000000-0008-0000-0500-000088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13" name="Text Box 79">
          <a:extLst>
            <a:ext uri="{FF2B5EF4-FFF2-40B4-BE49-F238E27FC236}">
              <a16:creationId xmlns="" xmlns:a16="http://schemas.microsoft.com/office/drawing/2014/main" id="{00000000-0008-0000-0500-000089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14" name="Text Box 78">
          <a:extLst>
            <a:ext uri="{FF2B5EF4-FFF2-40B4-BE49-F238E27FC236}">
              <a16:creationId xmlns="" xmlns:a16="http://schemas.microsoft.com/office/drawing/2014/main" id="{00000000-0008-0000-0500-00008A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15" name="Text Box 79">
          <a:extLst>
            <a:ext uri="{FF2B5EF4-FFF2-40B4-BE49-F238E27FC236}">
              <a16:creationId xmlns="" xmlns:a16="http://schemas.microsoft.com/office/drawing/2014/main" id="{00000000-0008-0000-0500-00008B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16" name="Text Box 78">
          <a:extLst>
            <a:ext uri="{FF2B5EF4-FFF2-40B4-BE49-F238E27FC236}">
              <a16:creationId xmlns="" xmlns:a16="http://schemas.microsoft.com/office/drawing/2014/main" id="{00000000-0008-0000-0500-00008C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17" name="Text Box 79">
          <a:extLst>
            <a:ext uri="{FF2B5EF4-FFF2-40B4-BE49-F238E27FC236}">
              <a16:creationId xmlns="" xmlns:a16="http://schemas.microsoft.com/office/drawing/2014/main" id="{00000000-0008-0000-0500-00008D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18" name="Text Box 78">
          <a:extLst>
            <a:ext uri="{FF2B5EF4-FFF2-40B4-BE49-F238E27FC236}">
              <a16:creationId xmlns="" xmlns:a16="http://schemas.microsoft.com/office/drawing/2014/main" id="{00000000-0008-0000-0500-00008E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19" name="Text Box 79">
          <a:extLst>
            <a:ext uri="{FF2B5EF4-FFF2-40B4-BE49-F238E27FC236}">
              <a16:creationId xmlns="" xmlns:a16="http://schemas.microsoft.com/office/drawing/2014/main" id="{00000000-0008-0000-0500-00008F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20" name="Text Box 78">
          <a:extLst>
            <a:ext uri="{FF2B5EF4-FFF2-40B4-BE49-F238E27FC236}">
              <a16:creationId xmlns="" xmlns:a16="http://schemas.microsoft.com/office/drawing/2014/main" id="{00000000-0008-0000-0500-000090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21" name="Text Box 79">
          <a:extLst>
            <a:ext uri="{FF2B5EF4-FFF2-40B4-BE49-F238E27FC236}">
              <a16:creationId xmlns="" xmlns:a16="http://schemas.microsoft.com/office/drawing/2014/main" id="{00000000-0008-0000-0500-000091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22" name="Text Box 78">
          <a:extLst>
            <a:ext uri="{FF2B5EF4-FFF2-40B4-BE49-F238E27FC236}">
              <a16:creationId xmlns="" xmlns:a16="http://schemas.microsoft.com/office/drawing/2014/main" id="{00000000-0008-0000-0500-000092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23" name="Text Box 79">
          <a:extLst>
            <a:ext uri="{FF2B5EF4-FFF2-40B4-BE49-F238E27FC236}">
              <a16:creationId xmlns="" xmlns:a16="http://schemas.microsoft.com/office/drawing/2014/main" id="{00000000-0008-0000-0500-000093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24" name="Text Box 78">
          <a:extLst>
            <a:ext uri="{FF2B5EF4-FFF2-40B4-BE49-F238E27FC236}">
              <a16:creationId xmlns="" xmlns:a16="http://schemas.microsoft.com/office/drawing/2014/main" id="{00000000-0008-0000-0500-000094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25" name="Text Box 79">
          <a:extLst>
            <a:ext uri="{FF2B5EF4-FFF2-40B4-BE49-F238E27FC236}">
              <a16:creationId xmlns="" xmlns:a16="http://schemas.microsoft.com/office/drawing/2014/main" id="{00000000-0008-0000-0500-000095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26" name="Text Box 78">
          <a:extLst>
            <a:ext uri="{FF2B5EF4-FFF2-40B4-BE49-F238E27FC236}">
              <a16:creationId xmlns="" xmlns:a16="http://schemas.microsoft.com/office/drawing/2014/main" id="{00000000-0008-0000-0500-000096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27" name="Text Box 79">
          <a:extLst>
            <a:ext uri="{FF2B5EF4-FFF2-40B4-BE49-F238E27FC236}">
              <a16:creationId xmlns="" xmlns:a16="http://schemas.microsoft.com/office/drawing/2014/main" id="{00000000-0008-0000-0500-000097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28" name="Text Box 78">
          <a:extLst>
            <a:ext uri="{FF2B5EF4-FFF2-40B4-BE49-F238E27FC236}">
              <a16:creationId xmlns="" xmlns:a16="http://schemas.microsoft.com/office/drawing/2014/main" id="{00000000-0008-0000-0500-000098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29" name="Text Box 79">
          <a:extLst>
            <a:ext uri="{FF2B5EF4-FFF2-40B4-BE49-F238E27FC236}">
              <a16:creationId xmlns="" xmlns:a16="http://schemas.microsoft.com/office/drawing/2014/main" id="{00000000-0008-0000-0500-000099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30" name="Text Box 78">
          <a:extLst>
            <a:ext uri="{FF2B5EF4-FFF2-40B4-BE49-F238E27FC236}">
              <a16:creationId xmlns="" xmlns:a16="http://schemas.microsoft.com/office/drawing/2014/main" id="{00000000-0008-0000-0500-00009A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31" name="Text Box 79">
          <a:extLst>
            <a:ext uri="{FF2B5EF4-FFF2-40B4-BE49-F238E27FC236}">
              <a16:creationId xmlns="" xmlns:a16="http://schemas.microsoft.com/office/drawing/2014/main" id="{00000000-0008-0000-0500-00009B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32" name="Text Box 78">
          <a:extLst>
            <a:ext uri="{FF2B5EF4-FFF2-40B4-BE49-F238E27FC236}">
              <a16:creationId xmlns="" xmlns:a16="http://schemas.microsoft.com/office/drawing/2014/main" id="{00000000-0008-0000-0500-00009C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33" name="Text Box 79">
          <a:extLst>
            <a:ext uri="{FF2B5EF4-FFF2-40B4-BE49-F238E27FC236}">
              <a16:creationId xmlns="" xmlns:a16="http://schemas.microsoft.com/office/drawing/2014/main" id="{00000000-0008-0000-0500-00009D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34" name="Text Box 78">
          <a:extLst>
            <a:ext uri="{FF2B5EF4-FFF2-40B4-BE49-F238E27FC236}">
              <a16:creationId xmlns="" xmlns:a16="http://schemas.microsoft.com/office/drawing/2014/main" id="{00000000-0008-0000-0500-00009E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35" name="Text Box 79">
          <a:extLst>
            <a:ext uri="{FF2B5EF4-FFF2-40B4-BE49-F238E27FC236}">
              <a16:creationId xmlns="" xmlns:a16="http://schemas.microsoft.com/office/drawing/2014/main" id="{00000000-0008-0000-0500-00009F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36" name="Text Box 78">
          <a:extLst>
            <a:ext uri="{FF2B5EF4-FFF2-40B4-BE49-F238E27FC236}">
              <a16:creationId xmlns="" xmlns:a16="http://schemas.microsoft.com/office/drawing/2014/main" id="{00000000-0008-0000-0500-0000A0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37" name="Text Box 79">
          <a:extLst>
            <a:ext uri="{FF2B5EF4-FFF2-40B4-BE49-F238E27FC236}">
              <a16:creationId xmlns="" xmlns:a16="http://schemas.microsoft.com/office/drawing/2014/main" id="{00000000-0008-0000-0500-0000A1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38" name="Text Box 78">
          <a:extLst>
            <a:ext uri="{FF2B5EF4-FFF2-40B4-BE49-F238E27FC236}">
              <a16:creationId xmlns="" xmlns:a16="http://schemas.microsoft.com/office/drawing/2014/main" id="{00000000-0008-0000-0500-0000A2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39" name="Text Box 79">
          <a:extLst>
            <a:ext uri="{FF2B5EF4-FFF2-40B4-BE49-F238E27FC236}">
              <a16:creationId xmlns="" xmlns:a16="http://schemas.microsoft.com/office/drawing/2014/main" id="{00000000-0008-0000-0500-0000A3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40" name="Text Box 78">
          <a:extLst>
            <a:ext uri="{FF2B5EF4-FFF2-40B4-BE49-F238E27FC236}">
              <a16:creationId xmlns="" xmlns:a16="http://schemas.microsoft.com/office/drawing/2014/main" id="{00000000-0008-0000-0500-0000A4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41" name="Text Box 79">
          <a:extLst>
            <a:ext uri="{FF2B5EF4-FFF2-40B4-BE49-F238E27FC236}">
              <a16:creationId xmlns="" xmlns:a16="http://schemas.microsoft.com/office/drawing/2014/main" id="{00000000-0008-0000-0500-0000A5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42" name="Text Box 78">
          <a:extLst>
            <a:ext uri="{FF2B5EF4-FFF2-40B4-BE49-F238E27FC236}">
              <a16:creationId xmlns="" xmlns:a16="http://schemas.microsoft.com/office/drawing/2014/main" id="{00000000-0008-0000-0500-0000A6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43" name="Text Box 79">
          <a:extLst>
            <a:ext uri="{FF2B5EF4-FFF2-40B4-BE49-F238E27FC236}">
              <a16:creationId xmlns="" xmlns:a16="http://schemas.microsoft.com/office/drawing/2014/main" id="{00000000-0008-0000-0500-0000A7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44" name="Text Box 78">
          <a:extLst>
            <a:ext uri="{FF2B5EF4-FFF2-40B4-BE49-F238E27FC236}">
              <a16:creationId xmlns="" xmlns:a16="http://schemas.microsoft.com/office/drawing/2014/main" id="{00000000-0008-0000-0500-0000A8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45" name="Text Box 79">
          <a:extLst>
            <a:ext uri="{FF2B5EF4-FFF2-40B4-BE49-F238E27FC236}">
              <a16:creationId xmlns="" xmlns:a16="http://schemas.microsoft.com/office/drawing/2014/main" id="{00000000-0008-0000-0500-0000A9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46" name="Text Box 78">
          <a:extLst>
            <a:ext uri="{FF2B5EF4-FFF2-40B4-BE49-F238E27FC236}">
              <a16:creationId xmlns="" xmlns:a16="http://schemas.microsoft.com/office/drawing/2014/main" id="{00000000-0008-0000-0500-0000AA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47" name="Text Box 79">
          <a:extLst>
            <a:ext uri="{FF2B5EF4-FFF2-40B4-BE49-F238E27FC236}">
              <a16:creationId xmlns="" xmlns:a16="http://schemas.microsoft.com/office/drawing/2014/main" id="{00000000-0008-0000-0500-0000AB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48" name="Text Box 78">
          <a:extLst>
            <a:ext uri="{FF2B5EF4-FFF2-40B4-BE49-F238E27FC236}">
              <a16:creationId xmlns="" xmlns:a16="http://schemas.microsoft.com/office/drawing/2014/main" id="{00000000-0008-0000-0500-0000AC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49" name="Text Box 79">
          <a:extLst>
            <a:ext uri="{FF2B5EF4-FFF2-40B4-BE49-F238E27FC236}">
              <a16:creationId xmlns="" xmlns:a16="http://schemas.microsoft.com/office/drawing/2014/main" id="{00000000-0008-0000-0500-0000AD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50" name="Text Box 78">
          <a:extLst>
            <a:ext uri="{FF2B5EF4-FFF2-40B4-BE49-F238E27FC236}">
              <a16:creationId xmlns="" xmlns:a16="http://schemas.microsoft.com/office/drawing/2014/main" id="{00000000-0008-0000-0500-0000AE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51" name="Text Box 79">
          <a:extLst>
            <a:ext uri="{FF2B5EF4-FFF2-40B4-BE49-F238E27FC236}">
              <a16:creationId xmlns="" xmlns:a16="http://schemas.microsoft.com/office/drawing/2014/main" id="{00000000-0008-0000-0500-0000AF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52" name="Text Box 78">
          <a:extLst>
            <a:ext uri="{FF2B5EF4-FFF2-40B4-BE49-F238E27FC236}">
              <a16:creationId xmlns="" xmlns:a16="http://schemas.microsoft.com/office/drawing/2014/main" id="{00000000-0008-0000-0500-0000B0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53" name="Text Box 79">
          <a:extLst>
            <a:ext uri="{FF2B5EF4-FFF2-40B4-BE49-F238E27FC236}">
              <a16:creationId xmlns="" xmlns:a16="http://schemas.microsoft.com/office/drawing/2014/main" id="{00000000-0008-0000-0500-0000B1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54" name="Text Box 78">
          <a:extLst>
            <a:ext uri="{FF2B5EF4-FFF2-40B4-BE49-F238E27FC236}">
              <a16:creationId xmlns="" xmlns:a16="http://schemas.microsoft.com/office/drawing/2014/main" id="{00000000-0008-0000-0500-0000B2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55" name="Text Box 79">
          <a:extLst>
            <a:ext uri="{FF2B5EF4-FFF2-40B4-BE49-F238E27FC236}">
              <a16:creationId xmlns="" xmlns:a16="http://schemas.microsoft.com/office/drawing/2014/main" id="{00000000-0008-0000-0500-0000B3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56" name="Text Box 78">
          <a:extLst>
            <a:ext uri="{FF2B5EF4-FFF2-40B4-BE49-F238E27FC236}">
              <a16:creationId xmlns="" xmlns:a16="http://schemas.microsoft.com/office/drawing/2014/main" id="{00000000-0008-0000-0500-0000B4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57" name="Text Box 79">
          <a:extLst>
            <a:ext uri="{FF2B5EF4-FFF2-40B4-BE49-F238E27FC236}">
              <a16:creationId xmlns="" xmlns:a16="http://schemas.microsoft.com/office/drawing/2014/main" id="{00000000-0008-0000-0500-0000B5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58" name="Text Box 78">
          <a:extLst>
            <a:ext uri="{FF2B5EF4-FFF2-40B4-BE49-F238E27FC236}">
              <a16:creationId xmlns="" xmlns:a16="http://schemas.microsoft.com/office/drawing/2014/main" id="{00000000-0008-0000-0500-0000B6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59" name="Text Box 79">
          <a:extLst>
            <a:ext uri="{FF2B5EF4-FFF2-40B4-BE49-F238E27FC236}">
              <a16:creationId xmlns="" xmlns:a16="http://schemas.microsoft.com/office/drawing/2014/main" id="{00000000-0008-0000-0500-0000B7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60" name="Text Box 78">
          <a:extLst>
            <a:ext uri="{FF2B5EF4-FFF2-40B4-BE49-F238E27FC236}">
              <a16:creationId xmlns="" xmlns:a16="http://schemas.microsoft.com/office/drawing/2014/main" id="{00000000-0008-0000-0500-0000B8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61" name="Text Box 79">
          <a:extLst>
            <a:ext uri="{FF2B5EF4-FFF2-40B4-BE49-F238E27FC236}">
              <a16:creationId xmlns="" xmlns:a16="http://schemas.microsoft.com/office/drawing/2014/main" id="{00000000-0008-0000-0500-0000B9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62" name="Text Box 78">
          <a:extLst>
            <a:ext uri="{FF2B5EF4-FFF2-40B4-BE49-F238E27FC236}">
              <a16:creationId xmlns="" xmlns:a16="http://schemas.microsoft.com/office/drawing/2014/main" id="{00000000-0008-0000-0500-0000BA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63" name="Text Box 79">
          <a:extLst>
            <a:ext uri="{FF2B5EF4-FFF2-40B4-BE49-F238E27FC236}">
              <a16:creationId xmlns="" xmlns:a16="http://schemas.microsoft.com/office/drawing/2014/main" id="{00000000-0008-0000-0500-0000BB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64" name="Text Box 78">
          <a:extLst>
            <a:ext uri="{FF2B5EF4-FFF2-40B4-BE49-F238E27FC236}">
              <a16:creationId xmlns="" xmlns:a16="http://schemas.microsoft.com/office/drawing/2014/main" id="{00000000-0008-0000-0500-0000BC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65" name="Text Box 79">
          <a:extLst>
            <a:ext uri="{FF2B5EF4-FFF2-40B4-BE49-F238E27FC236}">
              <a16:creationId xmlns="" xmlns:a16="http://schemas.microsoft.com/office/drawing/2014/main" id="{00000000-0008-0000-0500-0000BD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66" name="Text Box 78">
          <a:extLst>
            <a:ext uri="{FF2B5EF4-FFF2-40B4-BE49-F238E27FC236}">
              <a16:creationId xmlns="" xmlns:a16="http://schemas.microsoft.com/office/drawing/2014/main" id="{00000000-0008-0000-0500-0000BE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67" name="Text Box 79">
          <a:extLst>
            <a:ext uri="{FF2B5EF4-FFF2-40B4-BE49-F238E27FC236}">
              <a16:creationId xmlns="" xmlns:a16="http://schemas.microsoft.com/office/drawing/2014/main" id="{00000000-0008-0000-0500-0000BF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68" name="Text Box 78">
          <a:extLst>
            <a:ext uri="{FF2B5EF4-FFF2-40B4-BE49-F238E27FC236}">
              <a16:creationId xmlns="" xmlns:a16="http://schemas.microsoft.com/office/drawing/2014/main" id="{00000000-0008-0000-0500-0000C0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69" name="Text Box 79">
          <a:extLst>
            <a:ext uri="{FF2B5EF4-FFF2-40B4-BE49-F238E27FC236}">
              <a16:creationId xmlns="" xmlns:a16="http://schemas.microsoft.com/office/drawing/2014/main" id="{00000000-0008-0000-0500-0000C1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70" name="Text Box 78">
          <a:extLst>
            <a:ext uri="{FF2B5EF4-FFF2-40B4-BE49-F238E27FC236}">
              <a16:creationId xmlns="" xmlns:a16="http://schemas.microsoft.com/office/drawing/2014/main" id="{00000000-0008-0000-0500-0000C2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71" name="Text Box 79">
          <a:extLst>
            <a:ext uri="{FF2B5EF4-FFF2-40B4-BE49-F238E27FC236}">
              <a16:creationId xmlns="" xmlns:a16="http://schemas.microsoft.com/office/drawing/2014/main" id="{00000000-0008-0000-0500-0000C3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72" name="Text Box 78">
          <a:extLst>
            <a:ext uri="{FF2B5EF4-FFF2-40B4-BE49-F238E27FC236}">
              <a16:creationId xmlns="" xmlns:a16="http://schemas.microsoft.com/office/drawing/2014/main" id="{00000000-0008-0000-0500-0000C4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73" name="Text Box 79">
          <a:extLst>
            <a:ext uri="{FF2B5EF4-FFF2-40B4-BE49-F238E27FC236}">
              <a16:creationId xmlns="" xmlns:a16="http://schemas.microsoft.com/office/drawing/2014/main" id="{00000000-0008-0000-0500-0000C5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74" name="Text Box 78">
          <a:extLst>
            <a:ext uri="{FF2B5EF4-FFF2-40B4-BE49-F238E27FC236}">
              <a16:creationId xmlns="" xmlns:a16="http://schemas.microsoft.com/office/drawing/2014/main" id="{00000000-0008-0000-0500-0000C6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75" name="Text Box 79">
          <a:extLst>
            <a:ext uri="{FF2B5EF4-FFF2-40B4-BE49-F238E27FC236}">
              <a16:creationId xmlns="" xmlns:a16="http://schemas.microsoft.com/office/drawing/2014/main" id="{00000000-0008-0000-0500-0000C7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76" name="Text Box 78">
          <a:extLst>
            <a:ext uri="{FF2B5EF4-FFF2-40B4-BE49-F238E27FC236}">
              <a16:creationId xmlns="" xmlns:a16="http://schemas.microsoft.com/office/drawing/2014/main" id="{00000000-0008-0000-0500-0000C8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77" name="Text Box 79">
          <a:extLst>
            <a:ext uri="{FF2B5EF4-FFF2-40B4-BE49-F238E27FC236}">
              <a16:creationId xmlns="" xmlns:a16="http://schemas.microsoft.com/office/drawing/2014/main" id="{00000000-0008-0000-0500-0000C9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78" name="Text Box 78">
          <a:extLst>
            <a:ext uri="{FF2B5EF4-FFF2-40B4-BE49-F238E27FC236}">
              <a16:creationId xmlns="" xmlns:a16="http://schemas.microsoft.com/office/drawing/2014/main" id="{00000000-0008-0000-0500-0000CA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79" name="Text Box 79">
          <a:extLst>
            <a:ext uri="{FF2B5EF4-FFF2-40B4-BE49-F238E27FC236}">
              <a16:creationId xmlns="" xmlns:a16="http://schemas.microsoft.com/office/drawing/2014/main" id="{00000000-0008-0000-0500-0000CB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80" name="Text Box 78">
          <a:extLst>
            <a:ext uri="{FF2B5EF4-FFF2-40B4-BE49-F238E27FC236}">
              <a16:creationId xmlns="" xmlns:a16="http://schemas.microsoft.com/office/drawing/2014/main" id="{00000000-0008-0000-0500-0000CC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81" name="Text Box 79">
          <a:extLst>
            <a:ext uri="{FF2B5EF4-FFF2-40B4-BE49-F238E27FC236}">
              <a16:creationId xmlns="" xmlns:a16="http://schemas.microsoft.com/office/drawing/2014/main" id="{00000000-0008-0000-0500-0000CD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82" name="Text Box 78">
          <a:extLst>
            <a:ext uri="{FF2B5EF4-FFF2-40B4-BE49-F238E27FC236}">
              <a16:creationId xmlns="" xmlns:a16="http://schemas.microsoft.com/office/drawing/2014/main" id="{00000000-0008-0000-0500-0000CE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83" name="Text Box 79">
          <a:extLst>
            <a:ext uri="{FF2B5EF4-FFF2-40B4-BE49-F238E27FC236}">
              <a16:creationId xmlns="" xmlns:a16="http://schemas.microsoft.com/office/drawing/2014/main" id="{00000000-0008-0000-0500-0000CF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84" name="Text Box 78">
          <a:extLst>
            <a:ext uri="{FF2B5EF4-FFF2-40B4-BE49-F238E27FC236}">
              <a16:creationId xmlns="" xmlns:a16="http://schemas.microsoft.com/office/drawing/2014/main" id="{00000000-0008-0000-0500-0000D0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85" name="Text Box 79">
          <a:extLst>
            <a:ext uri="{FF2B5EF4-FFF2-40B4-BE49-F238E27FC236}">
              <a16:creationId xmlns="" xmlns:a16="http://schemas.microsoft.com/office/drawing/2014/main" id="{00000000-0008-0000-0500-0000D1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86" name="Text Box 78">
          <a:extLst>
            <a:ext uri="{FF2B5EF4-FFF2-40B4-BE49-F238E27FC236}">
              <a16:creationId xmlns="" xmlns:a16="http://schemas.microsoft.com/office/drawing/2014/main" id="{00000000-0008-0000-0500-0000D2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87" name="Text Box 79">
          <a:extLst>
            <a:ext uri="{FF2B5EF4-FFF2-40B4-BE49-F238E27FC236}">
              <a16:creationId xmlns="" xmlns:a16="http://schemas.microsoft.com/office/drawing/2014/main" id="{00000000-0008-0000-0500-0000D3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88" name="Text Box 78">
          <a:extLst>
            <a:ext uri="{FF2B5EF4-FFF2-40B4-BE49-F238E27FC236}">
              <a16:creationId xmlns="" xmlns:a16="http://schemas.microsoft.com/office/drawing/2014/main" id="{00000000-0008-0000-0500-0000D4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89" name="Text Box 79">
          <a:extLst>
            <a:ext uri="{FF2B5EF4-FFF2-40B4-BE49-F238E27FC236}">
              <a16:creationId xmlns="" xmlns:a16="http://schemas.microsoft.com/office/drawing/2014/main" id="{00000000-0008-0000-0500-0000D5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90" name="Text Box 78">
          <a:extLst>
            <a:ext uri="{FF2B5EF4-FFF2-40B4-BE49-F238E27FC236}">
              <a16:creationId xmlns="" xmlns:a16="http://schemas.microsoft.com/office/drawing/2014/main" id="{00000000-0008-0000-0500-0000D6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91" name="Text Box 79">
          <a:extLst>
            <a:ext uri="{FF2B5EF4-FFF2-40B4-BE49-F238E27FC236}">
              <a16:creationId xmlns="" xmlns:a16="http://schemas.microsoft.com/office/drawing/2014/main" id="{00000000-0008-0000-0500-0000D7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92" name="Text Box 78">
          <a:extLst>
            <a:ext uri="{FF2B5EF4-FFF2-40B4-BE49-F238E27FC236}">
              <a16:creationId xmlns="" xmlns:a16="http://schemas.microsoft.com/office/drawing/2014/main" id="{00000000-0008-0000-0500-0000D8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93" name="Text Box 79">
          <a:extLst>
            <a:ext uri="{FF2B5EF4-FFF2-40B4-BE49-F238E27FC236}">
              <a16:creationId xmlns="" xmlns:a16="http://schemas.microsoft.com/office/drawing/2014/main" id="{00000000-0008-0000-0500-0000D9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94" name="Text Box 78">
          <a:extLst>
            <a:ext uri="{FF2B5EF4-FFF2-40B4-BE49-F238E27FC236}">
              <a16:creationId xmlns="" xmlns:a16="http://schemas.microsoft.com/office/drawing/2014/main" id="{00000000-0008-0000-0500-0000DA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95" name="Text Box 79">
          <a:extLst>
            <a:ext uri="{FF2B5EF4-FFF2-40B4-BE49-F238E27FC236}">
              <a16:creationId xmlns="" xmlns:a16="http://schemas.microsoft.com/office/drawing/2014/main" id="{00000000-0008-0000-0500-0000DB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96" name="Text Box 78">
          <a:extLst>
            <a:ext uri="{FF2B5EF4-FFF2-40B4-BE49-F238E27FC236}">
              <a16:creationId xmlns="" xmlns:a16="http://schemas.microsoft.com/office/drawing/2014/main" id="{00000000-0008-0000-0500-0000DC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97" name="Text Box 79">
          <a:extLst>
            <a:ext uri="{FF2B5EF4-FFF2-40B4-BE49-F238E27FC236}">
              <a16:creationId xmlns="" xmlns:a16="http://schemas.microsoft.com/office/drawing/2014/main" id="{00000000-0008-0000-0500-0000DD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98" name="Text Box 78">
          <a:extLst>
            <a:ext uri="{FF2B5EF4-FFF2-40B4-BE49-F238E27FC236}">
              <a16:creationId xmlns="" xmlns:a16="http://schemas.microsoft.com/office/drawing/2014/main" id="{00000000-0008-0000-0500-0000DE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599" name="Text Box 79">
          <a:extLst>
            <a:ext uri="{FF2B5EF4-FFF2-40B4-BE49-F238E27FC236}">
              <a16:creationId xmlns="" xmlns:a16="http://schemas.microsoft.com/office/drawing/2014/main" id="{00000000-0008-0000-0500-0000DF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00" name="Text Box 78">
          <a:extLst>
            <a:ext uri="{FF2B5EF4-FFF2-40B4-BE49-F238E27FC236}">
              <a16:creationId xmlns="" xmlns:a16="http://schemas.microsoft.com/office/drawing/2014/main" id="{00000000-0008-0000-0500-0000E0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01" name="Text Box 79">
          <a:extLst>
            <a:ext uri="{FF2B5EF4-FFF2-40B4-BE49-F238E27FC236}">
              <a16:creationId xmlns="" xmlns:a16="http://schemas.microsoft.com/office/drawing/2014/main" id="{00000000-0008-0000-0500-0000E1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02" name="Text Box 78">
          <a:extLst>
            <a:ext uri="{FF2B5EF4-FFF2-40B4-BE49-F238E27FC236}">
              <a16:creationId xmlns="" xmlns:a16="http://schemas.microsoft.com/office/drawing/2014/main" id="{00000000-0008-0000-0500-0000E2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03" name="Text Box 79">
          <a:extLst>
            <a:ext uri="{FF2B5EF4-FFF2-40B4-BE49-F238E27FC236}">
              <a16:creationId xmlns="" xmlns:a16="http://schemas.microsoft.com/office/drawing/2014/main" id="{00000000-0008-0000-0500-0000E3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04" name="Text Box 78">
          <a:extLst>
            <a:ext uri="{FF2B5EF4-FFF2-40B4-BE49-F238E27FC236}">
              <a16:creationId xmlns="" xmlns:a16="http://schemas.microsoft.com/office/drawing/2014/main" id="{00000000-0008-0000-0500-0000E4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05" name="Text Box 79">
          <a:extLst>
            <a:ext uri="{FF2B5EF4-FFF2-40B4-BE49-F238E27FC236}">
              <a16:creationId xmlns="" xmlns:a16="http://schemas.microsoft.com/office/drawing/2014/main" id="{00000000-0008-0000-0500-0000E5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06" name="Text Box 78">
          <a:extLst>
            <a:ext uri="{FF2B5EF4-FFF2-40B4-BE49-F238E27FC236}">
              <a16:creationId xmlns="" xmlns:a16="http://schemas.microsoft.com/office/drawing/2014/main" id="{00000000-0008-0000-0500-0000E6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07" name="Text Box 79">
          <a:extLst>
            <a:ext uri="{FF2B5EF4-FFF2-40B4-BE49-F238E27FC236}">
              <a16:creationId xmlns="" xmlns:a16="http://schemas.microsoft.com/office/drawing/2014/main" id="{00000000-0008-0000-0500-0000E7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08" name="Text Box 78">
          <a:extLst>
            <a:ext uri="{FF2B5EF4-FFF2-40B4-BE49-F238E27FC236}">
              <a16:creationId xmlns="" xmlns:a16="http://schemas.microsoft.com/office/drawing/2014/main" id="{00000000-0008-0000-0500-0000E8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09" name="Text Box 79">
          <a:extLst>
            <a:ext uri="{FF2B5EF4-FFF2-40B4-BE49-F238E27FC236}">
              <a16:creationId xmlns="" xmlns:a16="http://schemas.microsoft.com/office/drawing/2014/main" id="{00000000-0008-0000-0500-0000E9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10" name="Text Box 78">
          <a:extLst>
            <a:ext uri="{FF2B5EF4-FFF2-40B4-BE49-F238E27FC236}">
              <a16:creationId xmlns="" xmlns:a16="http://schemas.microsoft.com/office/drawing/2014/main" id="{00000000-0008-0000-0500-0000EA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11" name="Text Box 79">
          <a:extLst>
            <a:ext uri="{FF2B5EF4-FFF2-40B4-BE49-F238E27FC236}">
              <a16:creationId xmlns="" xmlns:a16="http://schemas.microsoft.com/office/drawing/2014/main" id="{00000000-0008-0000-0500-0000EB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12" name="Text Box 78">
          <a:extLst>
            <a:ext uri="{FF2B5EF4-FFF2-40B4-BE49-F238E27FC236}">
              <a16:creationId xmlns="" xmlns:a16="http://schemas.microsoft.com/office/drawing/2014/main" id="{00000000-0008-0000-0500-0000EC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13" name="Text Box 79">
          <a:extLst>
            <a:ext uri="{FF2B5EF4-FFF2-40B4-BE49-F238E27FC236}">
              <a16:creationId xmlns="" xmlns:a16="http://schemas.microsoft.com/office/drawing/2014/main" id="{00000000-0008-0000-0500-0000ED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14" name="Text Box 78">
          <a:extLst>
            <a:ext uri="{FF2B5EF4-FFF2-40B4-BE49-F238E27FC236}">
              <a16:creationId xmlns="" xmlns:a16="http://schemas.microsoft.com/office/drawing/2014/main" id="{00000000-0008-0000-0500-0000EE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15" name="Text Box 79">
          <a:extLst>
            <a:ext uri="{FF2B5EF4-FFF2-40B4-BE49-F238E27FC236}">
              <a16:creationId xmlns="" xmlns:a16="http://schemas.microsoft.com/office/drawing/2014/main" id="{00000000-0008-0000-0500-0000EF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16" name="Text Box 78">
          <a:extLst>
            <a:ext uri="{FF2B5EF4-FFF2-40B4-BE49-F238E27FC236}">
              <a16:creationId xmlns="" xmlns:a16="http://schemas.microsoft.com/office/drawing/2014/main" id="{00000000-0008-0000-0500-0000F0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17" name="Text Box 79">
          <a:extLst>
            <a:ext uri="{FF2B5EF4-FFF2-40B4-BE49-F238E27FC236}">
              <a16:creationId xmlns="" xmlns:a16="http://schemas.microsoft.com/office/drawing/2014/main" id="{00000000-0008-0000-0500-0000F1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18" name="Text Box 78">
          <a:extLst>
            <a:ext uri="{FF2B5EF4-FFF2-40B4-BE49-F238E27FC236}">
              <a16:creationId xmlns="" xmlns:a16="http://schemas.microsoft.com/office/drawing/2014/main" id="{00000000-0008-0000-0500-0000F2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19" name="Text Box 79">
          <a:extLst>
            <a:ext uri="{FF2B5EF4-FFF2-40B4-BE49-F238E27FC236}">
              <a16:creationId xmlns="" xmlns:a16="http://schemas.microsoft.com/office/drawing/2014/main" id="{00000000-0008-0000-0500-0000F3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20" name="Text Box 78">
          <a:extLst>
            <a:ext uri="{FF2B5EF4-FFF2-40B4-BE49-F238E27FC236}">
              <a16:creationId xmlns="" xmlns:a16="http://schemas.microsoft.com/office/drawing/2014/main" id="{00000000-0008-0000-0500-0000F4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21" name="Text Box 79">
          <a:extLst>
            <a:ext uri="{FF2B5EF4-FFF2-40B4-BE49-F238E27FC236}">
              <a16:creationId xmlns="" xmlns:a16="http://schemas.microsoft.com/office/drawing/2014/main" id="{00000000-0008-0000-0500-0000F5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22" name="Text Box 78">
          <a:extLst>
            <a:ext uri="{FF2B5EF4-FFF2-40B4-BE49-F238E27FC236}">
              <a16:creationId xmlns="" xmlns:a16="http://schemas.microsoft.com/office/drawing/2014/main" id="{00000000-0008-0000-0500-0000F6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23" name="Text Box 79">
          <a:extLst>
            <a:ext uri="{FF2B5EF4-FFF2-40B4-BE49-F238E27FC236}">
              <a16:creationId xmlns="" xmlns:a16="http://schemas.microsoft.com/office/drawing/2014/main" id="{00000000-0008-0000-0500-0000F7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24" name="Text Box 78">
          <a:extLst>
            <a:ext uri="{FF2B5EF4-FFF2-40B4-BE49-F238E27FC236}">
              <a16:creationId xmlns="" xmlns:a16="http://schemas.microsoft.com/office/drawing/2014/main" id="{00000000-0008-0000-0500-0000F8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25" name="Text Box 79">
          <a:extLst>
            <a:ext uri="{FF2B5EF4-FFF2-40B4-BE49-F238E27FC236}">
              <a16:creationId xmlns="" xmlns:a16="http://schemas.microsoft.com/office/drawing/2014/main" id="{00000000-0008-0000-0500-0000F9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26" name="Text Box 78">
          <a:extLst>
            <a:ext uri="{FF2B5EF4-FFF2-40B4-BE49-F238E27FC236}">
              <a16:creationId xmlns="" xmlns:a16="http://schemas.microsoft.com/office/drawing/2014/main" id="{00000000-0008-0000-0500-0000FA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27" name="Text Box 79">
          <a:extLst>
            <a:ext uri="{FF2B5EF4-FFF2-40B4-BE49-F238E27FC236}">
              <a16:creationId xmlns="" xmlns:a16="http://schemas.microsoft.com/office/drawing/2014/main" id="{00000000-0008-0000-0500-0000FB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28" name="Text Box 78">
          <a:extLst>
            <a:ext uri="{FF2B5EF4-FFF2-40B4-BE49-F238E27FC236}">
              <a16:creationId xmlns="" xmlns:a16="http://schemas.microsoft.com/office/drawing/2014/main" id="{00000000-0008-0000-0500-0000FC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29" name="Text Box 79">
          <a:extLst>
            <a:ext uri="{FF2B5EF4-FFF2-40B4-BE49-F238E27FC236}">
              <a16:creationId xmlns="" xmlns:a16="http://schemas.microsoft.com/office/drawing/2014/main" id="{00000000-0008-0000-0500-0000FD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30" name="Text Box 78">
          <a:extLst>
            <a:ext uri="{FF2B5EF4-FFF2-40B4-BE49-F238E27FC236}">
              <a16:creationId xmlns="" xmlns:a16="http://schemas.microsoft.com/office/drawing/2014/main" id="{00000000-0008-0000-0500-0000FE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31" name="Text Box 79">
          <a:extLst>
            <a:ext uri="{FF2B5EF4-FFF2-40B4-BE49-F238E27FC236}">
              <a16:creationId xmlns="" xmlns:a16="http://schemas.microsoft.com/office/drawing/2014/main" id="{00000000-0008-0000-0500-0000FF15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32" name="Text Box 78">
          <a:extLst>
            <a:ext uri="{FF2B5EF4-FFF2-40B4-BE49-F238E27FC236}">
              <a16:creationId xmlns="" xmlns:a16="http://schemas.microsoft.com/office/drawing/2014/main" id="{00000000-0008-0000-0500-000000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33" name="Text Box 79">
          <a:extLst>
            <a:ext uri="{FF2B5EF4-FFF2-40B4-BE49-F238E27FC236}">
              <a16:creationId xmlns="" xmlns:a16="http://schemas.microsoft.com/office/drawing/2014/main" id="{00000000-0008-0000-0500-000001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34" name="Text Box 78">
          <a:extLst>
            <a:ext uri="{FF2B5EF4-FFF2-40B4-BE49-F238E27FC236}">
              <a16:creationId xmlns="" xmlns:a16="http://schemas.microsoft.com/office/drawing/2014/main" id="{00000000-0008-0000-0500-000002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35" name="Text Box 79">
          <a:extLst>
            <a:ext uri="{FF2B5EF4-FFF2-40B4-BE49-F238E27FC236}">
              <a16:creationId xmlns="" xmlns:a16="http://schemas.microsoft.com/office/drawing/2014/main" id="{00000000-0008-0000-0500-000003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36" name="Text Box 78">
          <a:extLst>
            <a:ext uri="{FF2B5EF4-FFF2-40B4-BE49-F238E27FC236}">
              <a16:creationId xmlns="" xmlns:a16="http://schemas.microsoft.com/office/drawing/2014/main" id="{00000000-0008-0000-0500-000004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37" name="Text Box 79">
          <a:extLst>
            <a:ext uri="{FF2B5EF4-FFF2-40B4-BE49-F238E27FC236}">
              <a16:creationId xmlns="" xmlns:a16="http://schemas.microsoft.com/office/drawing/2014/main" id="{00000000-0008-0000-0500-000005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38" name="Text Box 78">
          <a:extLst>
            <a:ext uri="{FF2B5EF4-FFF2-40B4-BE49-F238E27FC236}">
              <a16:creationId xmlns="" xmlns:a16="http://schemas.microsoft.com/office/drawing/2014/main" id="{00000000-0008-0000-0500-000006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39" name="Text Box 79">
          <a:extLst>
            <a:ext uri="{FF2B5EF4-FFF2-40B4-BE49-F238E27FC236}">
              <a16:creationId xmlns="" xmlns:a16="http://schemas.microsoft.com/office/drawing/2014/main" id="{00000000-0008-0000-0500-000007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40" name="Text Box 78">
          <a:extLst>
            <a:ext uri="{FF2B5EF4-FFF2-40B4-BE49-F238E27FC236}">
              <a16:creationId xmlns="" xmlns:a16="http://schemas.microsoft.com/office/drawing/2014/main" id="{00000000-0008-0000-0500-000008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41" name="Text Box 79">
          <a:extLst>
            <a:ext uri="{FF2B5EF4-FFF2-40B4-BE49-F238E27FC236}">
              <a16:creationId xmlns="" xmlns:a16="http://schemas.microsoft.com/office/drawing/2014/main" id="{00000000-0008-0000-0500-000009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42" name="Text Box 78">
          <a:extLst>
            <a:ext uri="{FF2B5EF4-FFF2-40B4-BE49-F238E27FC236}">
              <a16:creationId xmlns="" xmlns:a16="http://schemas.microsoft.com/office/drawing/2014/main" id="{00000000-0008-0000-0500-00000A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43" name="Text Box 79">
          <a:extLst>
            <a:ext uri="{FF2B5EF4-FFF2-40B4-BE49-F238E27FC236}">
              <a16:creationId xmlns="" xmlns:a16="http://schemas.microsoft.com/office/drawing/2014/main" id="{00000000-0008-0000-0500-00000B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44" name="Text Box 78">
          <a:extLst>
            <a:ext uri="{FF2B5EF4-FFF2-40B4-BE49-F238E27FC236}">
              <a16:creationId xmlns="" xmlns:a16="http://schemas.microsoft.com/office/drawing/2014/main" id="{00000000-0008-0000-0500-00000C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45" name="Text Box 79">
          <a:extLst>
            <a:ext uri="{FF2B5EF4-FFF2-40B4-BE49-F238E27FC236}">
              <a16:creationId xmlns="" xmlns:a16="http://schemas.microsoft.com/office/drawing/2014/main" id="{00000000-0008-0000-0500-00000D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46" name="Text Box 78">
          <a:extLst>
            <a:ext uri="{FF2B5EF4-FFF2-40B4-BE49-F238E27FC236}">
              <a16:creationId xmlns="" xmlns:a16="http://schemas.microsoft.com/office/drawing/2014/main" id="{00000000-0008-0000-0500-00000E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47" name="Text Box 79">
          <a:extLst>
            <a:ext uri="{FF2B5EF4-FFF2-40B4-BE49-F238E27FC236}">
              <a16:creationId xmlns="" xmlns:a16="http://schemas.microsoft.com/office/drawing/2014/main" id="{00000000-0008-0000-0500-00000F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48" name="Text Box 78">
          <a:extLst>
            <a:ext uri="{FF2B5EF4-FFF2-40B4-BE49-F238E27FC236}">
              <a16:creationId xmlns="" xmlns:a16="http://schemas.microsoft.com/office/drawing/2014/main" id="{00000000-0008-0000-0500-000010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49" name="Text Box 79">
          <a:extLst>
            <a:ext uri="{FF2B5EF4-FFF2-40B4-BE49-F238E27FC236}">
              <a16:creationId xmlns="" xmlns:a16="http://schemas.microsoft.com/office/drawing/2014/main" id="{00000000-0008-0000-0500-000011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50" name="Text Box 78">
          <a:extLst>
            <a:ext uri="{FF2B5EF4-FFF2-40B4-BE49-F238E27FC236}">
              <a16:creationId xmlns="" xmlns:a16="http://schemas.microsoft.com/office/drawing/2014/main" id="{00000000-0008-0000-0500-000012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51" name="Text Box 79">
          <a:extLst>
            <a:ext uri="{FF2B5EF4-FFF2-40B4-BE49-F238E27FC236}">
              <a16:creationId xmlns="" xmlns:a16="http://schemas.microsoft.com/office/drawing/2014/main" id="{00000000-0008-0000-0500-000013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52" name="Text Box 78">
          <a:extLst>
            <a:ext uri="{FF2B5EF4-FFF2-40B4-BE49-F238E27FC236}">
              <a16:creationId xmlns="" xmlns:a16="http://schemas.microsoft.com/office/drawing/2014/main" id="{00000000-0008-0000-0500-000014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53" name="Text Box 79">
          <a:extLst>
            <a:ext uri="{FF2B5EF4-FFF2-40B4-BE49-F238E27FC236}">
              <a16:creationId xmlns="" xmlns:a16="http://schemas.microsoft.com/office/drawing/2014/main" id="{00000000-0008-0000-0500-000015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54" name="Text Box 78">
          <a:extLst>
            <a:ext uri="{FF2B5EF4-FFF2-40B4-BE49-F238E27FC236}">
              <a16:creationId xmlns="" xmlns:a16="http://schemas.microsoft.com/office/drawing/2014/main" id="{00000000-0008-0000-0500-000016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55" name="Text Box 79">
          <a:extLst>
            <a:ext uri="{FF2B5EF4-FFF2-40B4-BE49-F238E27FC236}">
              <a16:creationId xmlns="" xmlns:a16="http://schemas.microsoft.com/office/drawing/2014/main" id="{00000000-0008-0000-0500-000017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56" name="Text Box 78">
          <a:extLst>
            <a:ext uri="{FF2B5EF4-FFF2-40B4-BE49-F238E27FC236}">
              <a16:creationId xmlns="" xmlns:a16="http://schemas.microsoft.com/office/drawing/2014/main" id="{00000000-0008-0000-0500-000018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57" name="Text Box 79">
          <a:extLst>
            <a:ext uri="{FF2B5EF4-FFF2-40B4-BE49-F238E27FC236}">
              <a16:creationId xmlns="" xmlns:a16="http://schemas.microsoft.com/office/drawing/2014/main" id="{00000000-0008-0000-0500-000019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58" name="Text Box 78">
          <a:extLst>
            <a:ext uri="{FF2B5EF4-FFF2-40B4-BE49-F238E27FC236}">
              <a16:creationId xmlns="" xmlns:a16="http://schemas.microsoft.com/office/drawing/2014/main" id="{00000000-0008-0000-0500-00001A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59" name="Text Box 79">
          <a:extLst>
            <a:ext uri="{FF2B5EF4-FFF2-40B4-BE49-F238E27FC236}">
              <a16:creationId xmlns="" xmlns:a16="http://schemas.microsoft.com/office/drawing/2014/main" id="{00000000-0008-0000-0500-00001B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60" name="Text Box 78">
          <a:extLst>
            <a:ext uri="{FF2B5EF4-FFF2-40B4-BE49-F238E27FC236}">
              <a16:creationId xmlns="" xmlns:a16="http://schemas.microsoft.com/office/drawing/2014/main" id="{00000000-0008-0000-0500-00001C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61" name="Text Box 79">
          <a:extLst>
            <a:ext uri="{FF2B5EF4-FFF2-40B4-BE49-F238E27FC236}">
              <a16:creationId xmlns="" xmlns:a16="http://schemas.microsoft.com/office/drawing/2014/main" id="{00000000-0008-0000-0500-00001D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62" name="Text Box 78">
          <a:extLst>
            <a:ext uri="{FF2B5EF4-FFF2-40B4-BE49-F238E27FC236}">
              <a16:creationId xmlns="" xmlns:a16="http://schemas.microsoft.com/office/drawing/2014/main" id="{00000000-0008-0000-0500-00001E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63" name="Text Box 79">
          <a:extLst>
            <a:ext uri="{FF2B5EF4-FFF2-40B4-BE49-F238E27FC236}">
              <a16:creationId xmlns="" xmlns:a16="http://schemas.microsoft.com/office/drawing/2014/main" id="{00000000-0008-0000-0500-00001F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64" name="Text Box 78">
          <a:extLst>
            <a:ext uri="{FF2B5EF4-FFF2-40B4-BE49-F238E27FC236}">
              <a16:creationId xmlns="" xmlns:a16="http://schemas.microsoft.com/office/drawing/2014/main" id="{00000000-0008-0000-0500-000020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65" name="Text Box 79">
          <a:extLst>
            <a:ext uri="{FF2B5EF4-FFF2-40B4-BE49-F238E27FC236}">
              <a16:creationId xmlns="" xmlns:a16="http://schemas.microsoft.com/office/drawing/2014/main" id="{00000000-0008-0000-0500-000021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66" name="Text Box 78">
          <a:extLst>
            <a:ext uri="{FF2B5EF4-FFF2-40B4-BE49-F238E27FC236}">
              <a16:creationId xmlns="" xmlns:a16="http://schemas.microsoft.com/office/drawing/2014/main" id="{00000000-0008-0000-0500-000022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67" name="Text Box 79">
          <a:extLst>
            <a:ext uri="{FF2B5EF4-FFF2-40B4-BE49-F238E27FC236}">
              <a16:creationId xmlns="" xmlns:a16="http://schemas.microsoft.com/office/drawing/2014/main" id="{00000000-0008-0000-0500-000023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68" name="Text Box 78">
          <a:extLst>
            <a:ext uri="{FF2B5EF4-FFF2-40B4-BE49-F238E27FC236}">
              <a16:creationId xmlns="" xmlns:a16="http://schemas.microsoft.com/office/drawing/2014/main" id="{00000000-0008-0000-0500-000024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69" name="Text Box 79">
          <a:extLst>
            <a:ext uri="{FF2B5EF4-FFF2-40B4-BE49-F238E27FC236}">
              <a16:creationId xmlns="" xmlns:a16="http://schemas.microsoft.com/office/drawing/2014/main" id="{00000000-0008-0000-0500-000025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70" name="Text Box 78">
          <a:extLst>
            <a:ext uri="{FF2B5EF4-FFF2-40B4-BE49-F238E27FC236}">
              <a16:creationId xmlns="" xmlns:a16="http://schemas.microsoft.com/office/drawing/2014/main" id="{00000000-0008-0000-0500-000026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71" name="Text Box 79">
          <a:extLst>
            <a:ext uri="{FF2B5EF4-FFF2-40B4-BE49-F238E27FC236}">
              <a16:creationId xmlns="" xmlns:a16="http://schemas.microsoft.com/office/drawing/2014/main" id="{00000000-0008-0000-0500-000027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72" name="Text Box 78">
          <a:extLst>
            <a:ext uri="{FF2B5EF4-FFF2-40B4-BE49-F238E27FC236}">
              <a16:creationId xmlns="" xmlns:a16="http://schemas.microsoft.com/office/drawing/2014/main" id="{00000000-0008-0000-0500-000028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73" name="Text Box 79">
          <a:extLst>
            <a:ext uri="{FF2B5EF4-FFF2-40B4-BE49-F238E27FC236}">
              <a16:creationId xmlns="" xmlns:a16="http://schemas.microsoft.com/office/drawing/2014/main" id="{00000000-0008-0000-0500-000029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74" name="Text Box 78">
          <a:extLst>
            <a:ext uri="{FF2B5EF4-FFF2-40B4-BE49-F238E27FC236}">
              <a16:creationId xmlns="" xmlns:a16="http://schemas.microsoft.com/office/drawing/2014/main" id="{00000000-0008-0000-0500-00002A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75" name="Text Box 79">
          <a:extLst>
            <a:ext uri="{FF2B5EF4-FFF2-40B4-BE49-F238E27FC236}">
              <a16:creationId xmlns="" xmlns:a16="http://schemas.microsoft.com/office/drawing/2014/main" id="{00000000-0008-0000-0500-00002B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76" name="Text Box 78">
          <a:extLst>
            <a:ext uri="{FF2B5EF4-FFF2-40B4-BE49-F238E27FC236}">
              <a16:creationId xmlns="" xmlns:a16="http://schemas.microsoft.com/office/drawing/2014/main" id="{00000000-0008-0000-0500-00002C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77" name="Text Box 79">
          <a:extLst>
            <a:ext uri="{FF2B5EF4-FFF2-40B4-BE49-F238E27FC236}">
              <a16:creationId xmlns="" xmlns:a16="http://schemas.microsoft.com/office/drawing/2014/main" id="{00000000-0008-0000-0500-00002D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78" name="Text Box 78">
          <a:extLst>
            <a:ext uri="{FF2B5EF4-FFF2-40B4-BE49-F238E27FC236}">
              <a16:creationId xmlns="" xmlns:a16="http://schemas.microsoft.com/office/drawing/2014/main" id="{00000000-0008-0000-0500-00002E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79" name="Text Box 79">
          <a:extLst>
            <a:ext uri="{FF2B5EF4-FFF2-40B4-BE49-F238E27FC236}">
              <a16:creationId xmlns="" xmlns:a16="http://schemas.microsoft.com/office/drawing/2014/main" id="{00000000-0008-0000-0500-00002F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80" name="Text Box 78">
          <a:extLst>
            <a:ext uri="{FF2B5EF4-FFF2-40B4-BE49-F238E27FC236}">
              <a16:creationId xmlns="" xmlns:a16="http://schemas.microsoft.com/office/drawing/2014/main" id="{00000000-0008-0000-0500-000030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81" name="Text Box 79">
          <a:extLst>
            <a:ext uri="{FF2B5EF4-FFF2-40B4-BE49-F238E27FC236}">
              <a16:creationId xmlns="" xmlns:a16="http://schemas.microsoft.com/office/drawing/2014/main" id="{00000000-0008-0000-0500-000031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82" name="Text Box 78">
          <a:extLst>
            <a:ext uri="{FF2B5EF4-FFF2-40B4-BE49-F238E27FC236}">
              <a16:creationId xmlns="" xmlns:a16="http://schemas.microsoft.com/office/drawing/2014/main" id="{00000000-0008-0000-0500-000032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83" name="Text Box 79">
          <a:extLst>
            <a:ext uri="{FF2B5EF4-FFF2-40B4-BE49-F238E27FC236}">
              <a16:creationId xmlns="" xmlns:a16="http://schemas.microsoft.com/office/drawing/2014/main" id="{00000000-0008-0000-0500-000033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84" name="Text Box 78">
          <a:extLst>
            <a:ext uri="{FF2B5EF4-FFF2-40B4-BE49-F238E27FC236}">
              <a16:creationId xmlns="" xmlns:a16="http://schemas.microsoft.com/office/drawing/2014/main" id="{00000000-0008-0000-0500-000034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85" name="Text Box 79">
          <a:extLst>
            <a:ext uri="{FF2B5EF4-FFF2-40B4-BE49-F238E27FC236}">
              <a16:creationId xmlns="" xmlns:a16="http://schemas.microsoft.com/office/drawing/2014/main" id="{00000000-0008-0000-0500-000035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86" name="Text Box 78">
          <a:extLst>
            <a:ext uri="{FF2B5EF4-FFF2-40B4-BE49-F238E27FC236}">
              <a16:creationId xmlns="" xmlns:a16="http://schemas.microsoft.com/office/drawing/2014/main" id="{00000000-0008-0000-0500-000036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87" name="Text Box 79">
          <a:extLst>
            <a:ext uri="{FF2B5EF4-FFF2-40B4-BE49-F238E27FC236}">
              <a16:creationId xmlns="" xmlns:a16="http://schemas.microsoft.com/office/drawing/2014/main" id="{00000000-0008-0000-0500-000037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88" name="Text Box 78">
          <a:extLst>
            <a:ext uri="{FF2B5EF4-FFF2-40B4-BE49-F238E27FC236}">
              <a16:creationId xmlns="" xmlns:a16="http://schemas.microsoft.com/office/drawing/2014/main" id="{00000000-0008-0000-0500-000038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89" name="Text Box 79">
          <a:extLst>
            <a:ext uri="{FF2B5EF4-FFF2-40B4-BE49-F238E27FC236}">
              <a16:creationId xmlns="" xmlns:a16="http://schemas.microsoft.com/office/drawing/2014/main" id="{00000000-0008-0000-0500-000039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90" name="Text Box 78">
          <a:extLst>
            <a:ext uri="{FF2B5EF4-FFF2-40B4-BE49-F238E27FC236}">
              <a16:creationId xmlns="" xmlns:a16="http://schemas.microsoft.com/office/drawing/2014/main" id="{00000000-0008-0000-0500-00003A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91" name="Text Box 79">
          <a:extLst>
            <a:ext uri="{FF2B5EF4-FFF2-40B4-BE49-F238E27FC236}">
              <a16:creationId xmlns="" xmlns:a16="http://schemas.microsoft.com/office/drawing/2014/main" id="{00000000-0008-0000-0500-00003B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92" name="Text Box 78">
          <a:extLst>
            <a:ext uri="{FF2B5EF4-FFF2-40B4-BE49-F238E27FC236}">
              <a16:creationId xmlns="" xmlns:a16="http://schemas.microsoft.com/office/drawing/2014/main" id="{00000000-0008-0000-0500-00003C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93" name="Text Box 79">
          <a:extLst>
            <a:ext uri="{FF2B5EF4-FFF2-40B4-BE49-F238E27FC236}">
              <a16:creationId xmlns="" xmlns:a16="http://schemas.microsoft.com/office/drawing/2014/main" id="{00000000-0008-0000-0500-00003D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94" name="Text Box 78">
          <a:extLst>
            <a:ext uri="{FF2B5EF4-FFF2-40B4-BE49-F238E27FC236}">
              <a16:creationId xmlns="" xmlns:a16="http://schemas.microsoft.com/office/drawing/2014/main" id="{00000000-0008-0000-0500-00003E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95" name="Text Box 79">
          <a:extLst>
            <a:ext uri="{FF2B5EF4-FFF2-40B4-BE49-F238E27FC236}">
              <a16:creationId xmlns="" xmlns:a16="http://schemas.microsoft.com/office/drawing/2014/main" id="{00000000-0008-0000-0500-00003F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96" name="Text Box 78">
          <a:extLst>
            <a:ext uri="{FF2B5EF4-FFF2-40B4-BE49-F238E27FC236}">
              <a16:creationId xmlns="" xmlns:a16="http://schemas.microsoft.com/office/drawing/2014/main" id="{00000000-0008-0000-0500-000040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97" name="Text Box 79">
          <a:extLst>
            <a:ext uri="{FF2B5EF4-FFF2-40B4-BE49-F238E27FC236}">
              <a16:creationId xmlns="" xmlns:a16="http://schemas.microsoft.com/office/drawing/2014/main" id="{00000000-0008-0000-0500-000041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98" name="Text Box 78">
          <a:extLst>
            <a:ext uri="{FF2B5EF4-FFF2-40B4-BE49-F238E27FC236}">
              <a16:creationId xmlns="" xmlns:a16="http://schemas.microsoft.com/office/drawing/2014/main" id="{00000000-0008-0000-0500-000042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699" name="Text Box 79">
          <a:extLst>
            <a:ext uri="{FF2B5EF4-FFF2-40B4-BE49-F238E27FC236}">
              <a16:creationId xmlns="" xmlns:a16="http://schemas.microsoft.com/office/drawing/2014/main" id="{00000000-0008-0000-0500-000043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00" name="Text Box 78">
          <a:extLst>
            <a:ext uri="{FF2B5EF4-FFF2-40B4-BE49-F238E27FC236}">
              <a16:creationId xmlns="" xmlns:a16="http://schemas.microsoft.com/office/drawing/2014/main" id="{00000000-0008-0000-0500-000044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01" name="Text Box 79">
          <a:extLst>
            <a:ext uri="{FF2B5EF4-FFF2-40B4-BE49-F238E27FC236}">
              <a16:creationId xmlns="" xmlns:a16="http://schemas.microsoft.com/office/drawing/2014/main" id="{00000000-0008-0000-0500-000045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02" name="Text Box 78">
          <a:extLst>
            <a:ext uri="{FF2B5EF4-FFF2-40B4-BE49-F238E27FC236}">
              <a16:creationId xmlns="" xmlns:a16="http://schemas.microsoft.com/office/drawing/2014/main" id="{00000000-0008-0000-0500-000046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03" name="Text Box 79">
          <a:extLst>
            <a:ext uri="{FF2B5EF4-FFF2-40B4-BE49-F238E27FC236}">
              <a16:creationId xmlns="" xmlns:a16="http://schemas.microsoft.com/office/drawing/2014/main" id="{00000000-0008-0000-0500-000047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04" name="Text Box 78">
          <a:extLst>
            <a:ext uri="{FF2B5EF4-FFF2-40B4-BE49-F238E27FC236}">
              <a16:creationId xmlns="" xmlns:a16="http://schemas.microsoft.com/office/drawing/2014/main" id="{00000000-0008-0000-0500-000048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05" name="Text Box 79">
          <a:extLst>
            <a:ext uri="{FF2B5EF4-FFF2-40B4-BE49-F238E27FC236}">
              <a16:creationId xmlns="" xmlns:a16="http://schemas.microsoft.com/office/drawing/2014/main" id="{00000000-0008-0000-0500-000049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06" name="Text Box 78">
          <a:extLst>
            <a:ext uri="{FF2B5EF4-FFF2-40B4-BE49-F238E27FC236}">
              <a16:creationId xmlns="" xmlns:a16="http://schemas.microsoft.com/office/drawing/2014/main" id="{00000000-0008-0000-0500-00004A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07" name="Text Box 79">
          <a:extLst>
            <a:ext uri="{FF2B5EF4-FFF2-40B4-BE49-F238E27FC236}">
              <a16:creationId xmlns="" xmlns:a16="http://schemas.microsoft.com/office/drawing/2014/main" id="{00000000-0008-0000-0500-00004B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08" name="Text Box 78">
          <a:extLst>
            <a:ext uri="{FF2B5EF4-FFF2-40B4-BE49-F238E27FC236}">
              <a16:creationId xmlns="" xmlns:a16="http://schemas.microsoft.com/office/drawing/2014/main" id="{00000000-0008-0000-0500-00004C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09" name="Text Box 79">
          <a:extLst>
            <a:ext uri="{FF2B5EF4-FFF2-40B4-BE49-F238E27FC236}">
              <a16:creationId xmlns="" xmlns:a16="http://schemas.microsoft.com/office/drawing/2014/main" id="{00000000-0008-0000-0500-00004D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10" name="Text Box 78">
          <a:extLst>
            <a:ext uri="{FF2B5EF4-FFF2-40B4-BE49-F238E27FC236}">
              <a16:creationId xmlns="" xmlns:a16="http://schemas.microsoft.com/office/drawing/2014/main" id="{00000000-0008-0000-0500-00004E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11" name="Text Box 79">
          <a:extLst>
            <a:ext uri="{FF2B5EF4-FFF2-40B4-BE49-F238E27FC236}">
              <a16:creationId xmlns="" xmlns:a16="http://schemas.microsoft.com/office/drawing/2014/main" id="{00000000-0008-0000-0500-00004F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12" name="Text Box 78">
          <a:extLst>
            <a:ext uri="{FF2B5EF4-FFF2-40B4-BE49-F238E27FC236}">
              <a16:creationId xmlns="" xmlns:a16="http://schemas.microsoft.com/office/drawing/2014/main" id="{00000000-0008-0000-0500-000050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13" name="Text Box 79">
          <a:extLst>
            <a:ext uri="{FF2B5EF4-FFF2-40B4-BE49-F238E27FC236}">
              <a16:creationId xmlns="" xmlns:a16="http://schemas.microsoft.com/office/drawing/2014/main" id="{00000000-0008-0000-0500-000051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14" name="Text Box 78">
          <a:extLst>
            <a:ext uri="{FF2B5EF4-FFF2-40B4-BE49-F238E27FC236}">
              <a16:creationId xmlns="" xmlns:a16="http://schemas.microsoft.com/office/drawing/2014/main" id="{00000000-0008-0000-0500-000052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15" name="Text Box 79">
          <a:extLst>
            <a:ext uri="{FF2B5EF4-FFF2-40B4-BE49-F238E27FC236}">
              <a16:creationId xmlns="" xmlns:a16="http://schemas.microsoft.com/office/drawing/2014/main" id="{00000000-0008-0000-0500-000053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16" name="Text Box 78">
          <a:extLst>
            <a:ext uri="{FF2B5EF4-FFF2-40B4-BE49-F238E27FC236}">
              <a16:creationId xmlns="" xmlns:a16="http://schemas.microsoft.com/office/drawing/2014/main" id="{00000000-0008-0000-0500-000054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17" name="Text Box 79">
          <a:extLst>
            <a:ext uri="{FF2B5EF4-FFF2-40B4-BE49-F238E27FC236}">
              <a16:creationId xmlns="" xmlns:a16="http://schemas.microsoft.com/office/drawing/2014/main" id="{00000000-0008-0000-0500-000055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18" name="Text Box 78">
          <a:extLst>
            <a:ext uri="{FF2B5EF4-FFF2-40B4-BE49-F238E27FC236}">
              <a16:creationId xmlns="" xmlns:a16="http://schemas.microsoft.com/office/drawing/2014/main" id="{00000000-0008-0000-0500-000056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19" name="Text Box 79">
          <a:extLst>
            <a:ext uri="{FF2B5EF4-FFF2-40B4-BE49-F238E27FC236}">
              <a16:creationId xmlns="" xmlns:a16="http://schemas.microsoft.com/office/drawing/2014/main" id="{00000000-0008-0000-0500-000057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20" name="Text Box 78">
          <a:extLst>
            <a:ext uri="{FF2B5EF4-FFF2-40B4-BE49-F238E27FC236}">
              <a16:creationId xmlns="" xmlns:a16="http://schemas.microsoft.com/office/drawing/2014/main" id="{00000000-0008-0000-0500-000058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21" name="Text Box 79">
          <a:extLst>
            <a:ext uri="{FF2B5EF4-FFF2-40B4-BE49-F238E27FC236}">
              <a16:creationId xmlns="" xmlns:a16="http://schemas.microsoft.com/office/drawing/2014/main" id="{00000000-0008-0000-0500-000059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22" name="Text Box 78">
          <a:extLst>
            <a:ext uri="{FF2B5EF4-FFF2-40B4-BE49-F238E27FC236}">
              <a16:creationId xmlns="" xmlns:a16="http://schemas.microsoft.com/office/drawing/2014/main" id="{00000000-0008-0000-0500-00005A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23" name="Text Box 79">
          <a:extLst>
            <a:ext uri="{FF2B5EF4-FFF2-40B4-BE49-F238E27FC236}">
              <a16:creationId xmlns="" xmlns:a16="http://schemas.microsoft.com/office/drawing/2014/main" id="{00000000-0008-0000-0500-00005B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24" name="Text Box 78">
          <a:extLst>
            <a:ext uri="{FF2B5EF4-FFF2-40B4-BE49-F238E27FC236}">
              <a16:creationId xmlns="" xmlns:a16="http://schemas.microsoft.com/office/drawing/2014/main" id="{00000000-0008-0000-0500-00005C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25" name="Text Box 79">
          <a:extLst>
            <a:ext uri="{FF2B5EF4-FFF2-40B4-BE49-F238E27FC236}">
              <a16:creationId xmlns="" xmlns:a16="http://schemas.microsoft.com/office/drawing/2014/main" id="{00000000-0008-0000-0500-00005D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26" name="Text Box 78">
          <a:extLst>
            <a:ext uri="{FF2B5EF4-FFF2-40B4-BE49-F238E27FC236}">
              <a16:creationId xmlns="" xmlns:a16="http://schemas.microsoft.com/office/drawing/2014/main" id="{00000000-0008-0000-0500-00005E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27" name="Text Box 79">
          <a:extLst>
            <a:ext uri="{FF2B5EF4-FFF2-40B4-BE49-F238E27FC236}">
              <a16:creationId xmlns="" xmlns:a16="http://schemas.microsoft.com/office/drawing/2014/main" id="{00000000-0008-0000-0500-00005F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28" name="Text Box 78">
          <a:extLst>
            <a:ext uri="{FF2B5EF4-FFF2-40B4-BE49-F238E27FC236}">
              <a16:creationId xmlns="" xmlns:a16="http://schemas.microsoft.com/office/drawing/2014/main" id="{00000000-0008-0000-0500-000060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29" name="Text Box 79">
          <a:extLst>
            <a:ext uri="{FF2B5EF4-FFF2-40B4-BE49-F238E27FC236}">
              <a16:creationId xmlns="" xmlns:a16="http://schemas.microsoft.com/office/drawing/2014/main" id="{00000000-0008-0000-0500-000061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30" name="Text Box 78">
          <a:extLst>
            <a:ext uri="{FF2B5EF4-FFF2-40B4-BE49-F238E27FC236}">
              <a16:creationId xmlns="" xmlns:a16="http://schemas.microsoft.com/office/drawing/2014/main" id="{00000000-0008-0000-0500-000062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31" name="Text Box 79">
          <a:extLst>
            <a:ext uri="{FF2B5EF4-FFF2-40B4-BE49-F238E27FC236}">
              <a16:creationId xmlns="" xmlns:a16="http://schemas.microsoft.com/office/drawing/2014/main" id="{00000000-0008-0000-0500-000063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32" name="Text Box 78">
          <a:extLst>
            <a:ext uri="{FF2B5EF4-FFF2-40B4-BE49-F238E27FC236}">
              <a16:creationId xmlns="" xmlns:a16="http://schemas.microsoft.com/office/drawing/2014/main" id="{00000000-0008-0000-0500-000064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33" name="Text Box 79">
          <a:extLst>
            <a:ext uri="{FF2B5EF4-FFF2-40B4-BE49-F238E27FC236}">
              <a16:creationId xmlns="" xmlns:a16="http://schemas.microsoft.com/office/drawing/2014/main" id="{00000000-0008-0000-0500-000065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34" name="Text Box 78">
          <a:extLst>
            <a:ext uri="{FF2B5EF4-FFF2-40B4-BE49-F238E27FC236}">
              <a16:creationId xmlns="" xmlns:a16="http://schemas.microsoft.com/office/drawing/2014/main" id="{00000000-0008-0000-0500-000066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35" name="Text Box 79">
          <a:extLst>
            <a:ext uri="{FF2B5EF4-FFF2-40B4-BE49-F238E27FC236}">
              <a16:creationId xmlns="" xmlns:a16="http://schemas.microsoft.com/office/drawing/2014/main" id="{00000000-0008-0000-0500-000067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36" name="Text Box 78">
          <a:extLst>
            <a:ext uri="{FF2B5EF4-FFF2-40B4-BE49-F238E27FC236}">
              <a16:creationId xmlns="" xmlns:a16="http://schemas.microsoft.com/office/drawing/2014/main" id="{00000000-0008-0000-0500-000068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37" name="Text Box 79">
          <a:extLst>
            <a:ext uri="{FF2B5EF4-FFF2-40B4-BE49-F238E27FC236}">
              <a16:creationId xmlns="" xmlns:a16="http://schemas.microsoft.com/office/drawing/2014/main" id="{00000000-0008-0000-0500-000069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38" name="Text Box 78">
          <a:extLst>
            <a:ext uri="{FF2B5EF4-FFF2-40B4-BE49-F238E27FC236}">
              <a16:creationId xmlns="" xmlns:a16="http://schemas.microsoft.com/office/drawing/2014/main" id="{00000000-0008-0000-0500-00006A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39" name="Text Box 79">
          <a:extLst>
            <a:ext uri="{FF2B5EF4-FFF2-40B4-BE49-F238E27FC236}">
              <a16:creationId xmlns="" xmlns:a16="http://schemas.microsoft.com/office/drawing/2014/main" id="{00000000-0008-0000-0500-00006B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40" name="Text Box 78">
          <a:extLst>
            <a:ext uri="{FF2B5EF4-FFF2-40B4-BE49-F238E27FC236}">
              <a16:creationId xmlns="" xmlns:a16="http://schemas.microsoft.com/office/drawing/2014/main" id="{00000000-0008-0000-0500-00006C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41" name="Text Box 79">
          <a:extLst>
            <a:ext uri="{FF2B5EF4-FFF2-40B4-BE49-F238E27FC236}">
              <a16:creationId xmlns="" xmlns:a16="http://schemas.microsoft.com/office/drawing/2014/main" id="{00000000-0008-0000-0500-00006D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42" name="Text Box 78">
          <a:extLst>
            <a:ext uri="{FF2B5EF4-FFF2-40B4-BE49-F238E27FC236}">
              <a16:creationId xmlns="" xmlns:a16="http://schemas.microsoft.com/office/drawing/2014/main" id="{00000000-0008-0000-0500-00006E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43" name="Text Box 79">
          <a:extLst>
            <a:ext uri="{FF2B5EF4-FFF2-40B4-BE49-F238E27FC236}">
              <a16:creationId xmlns="" xmlns:a16="http://schemas.microsoft.com/office/drawing/2014/main" id="{00000000-0008-0000-0500-00006F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44" name="Text Box 78">
          <a:extLst>
            <a:ext uri="{FF2B5EF4-FFF2-40B4-BE49-F238E27FC236}">
              <a16:creationId xmlns="" xmlns:a16="http://schemas.microsoft.com/office/drawing/2014/main" id="{00000000-0008-0000-0500-000070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45" name="Text Box 79">
          <a:extLst>
            <a:ext uri="{FF2B5EF4-FFF2-40B4-BE49-F238E27FC236}">
              <a16:creationId xmlns="" xmlns:a16="http://schemas.microsoft.com/office/drawing/2014/main" id="{00000000-0008-0000-0500-000071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46" name="Text Box 78">
          <a:extLst>
            <a:ext uri="{FF2B5EF4-FFF2-40B4-BE49-F238E27FC236}">
              <a16:creationId xmlns="" xmlns:a16="http://schemas.microsoft.com/office/drawing/2014/main" id="{00000000-0008-0000-0500-000072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47" name="Text Box 79">
          <a:extLst>
            <a:ext uri="{FF2B5EF4-FFF2-40B4-BE49-F238E27FC236}">
              <a16:creationId xmlns="" xmlns:a16="http://schemas.microsoft.com/office/drawing/2014/main" id="{00000000-0008-0000-0500-000073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48" name="Text Box 78">
          <a:extLst>
            <a:ext uri="{FF2B5EF4-FFF2-40B4-BE49-F238E27FC236}">
              <a16:creationId xmlns="" xmlns:a16="http://schemas.microsoft.com/office/drawing/2014/main" id="{00000000-0008-0000-0500-000074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49" name="Text Box 79">
          <a:extLst>
            <a:ext uri="{FF2B5EF4-FFF2-40B4-BE49-F238E27FC236}">
              <a16:creationId xmlns="" xmlns:a16="http://schemas.microsoft.com/office/drawing/2014/main" id="{00000000-0008-0000-0500-000075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50" name="Text Box 78">
          <a:extLst>
            <a:ext uri="{FF2B5EF4-FFF2-40B4-BE49-F238E27FC236}">
              <a16:creationId xmlns="" xmlns:a16="http://schemas.microsoft.com/office/drawing/2014/main" id="{00000000-0008-0000-0500-000076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51" name="Text Box 79">
          <a:extLst>
            <a:ext uri="{FF2B5EF4-FFF2-40B4-BE49-F238E27FC236}">
              <a16:creationId xmlns="" xmlns:a16="http://schemas.microsoft.com/office/drawing/2014/main" id="{00000000-0008-0000-0500-000077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52" name="Text Box 78">
          <a:extLst>
            <a:ext uri="{FF2B5EF4-FFF2-40B4-BE49-F238E27FC236}">
              <a16:creationId xmlns="" xmlns:a16="http://schemas.microsoft.com/office/drawing/2014/main" id="{00000000-0008-0000-0500-000078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53" name="Text Box 79">
          <a:extLst>
            <a:ext uri="{FF2B5EF4-FFF2-40B4-BE49-F238E27FC236}">
              <a16:creationId xmlns="" xmlns:a16="http://schemas.microsoft.com/office/drawing/2014/main" id="{00000000-0008-0000-0500-000079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54" name="Text Box 78">
          <a:extLst>
            <a:ext uri="{FF2B5EF4-FFF2-40B4-BE49-F238E27FC236}">
              <a16:creationId xmlns="" xmlns:a16="http://schemas.microsoft.com/office/drawing/2014/main" id="{00000000-0008-0000-0500-00007A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55" name="Text Box 79">
          <a:extLst>
            <a:ext uri="{FF2B5EF4-FFF2-40B4-BE49-F238E27FC236}">
              <a16:creationId xmlns="" xmlns:a16="http://schemas.microsoft.com/office/drawing/2014/main" id="{00000000-0008-0000-0500-00007B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56" name="Text Box 78">
          <a:extLst>
            <a:ext uri="{FF2B5EF4-FFF2-40B4-BE49-F238E27FC236}">
              <a16:creationId xmlns="" xmlns:a16="http://schemas.microsoft.com/office/drawing/2014/main" id="{00000000-0008-0000-0500-00007C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57" name="Text Box 79">
          <a:extLst>
            <a:ext uri="{FF2B5EF4-FFF2-40B4-BE49-F238E27FC236}">
              <a16:creationId xmlns="" xmlns:a16="http://schemas.microsoft.com/office/drawing/2014/main" id="{00000000-0008-0000-0500-00007D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58" name="Text Box 78">
          <a:extLst>
            <a:ext uri="{FF2B5EF4-FFF2-40B4-BE49-F238E27FC236}">
              <a16:creationId xmlns="" xmlns:a16="http://schemas.microsoft.com/office/drawing/2014/main" id="{00000000-0008-0000-0500-00007E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59" name="Text Box 79">
          <a:extLst>
            <a:ext uri="{FF2B5EF4-FFF2-40B4-BE49-F238E27FC236}">
              <a16:creationId xmlns="" xmlns:a16="http://schemas.microsoft.com/office/drawing/2014/main" id="{00000000-0008-0000-0500-00007F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60" name="Text Box 78">
          <a:extLst>
            <a:ext uri="{FF2B5EF4-FFF2-40B4-BE49-F238E27FC236}">
              <a16:creationId xmlns="" xmlns:a16="http://schemas.microsoft.com/office/drawing/2014/main" id="{00000000-0008-0000-0500-000080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103</xdr:row>
      <xdr:rowOff>0</xdr:rowOff>
    </xdr:from>
    <xdr:ext cx="76200" cy="219075"/>
    <xdr:sp macro="" textlink="">
      <xdr:nvSpPr>
        <xdr:cNvPr id="5761" name="Text Box 79">
          <a:extLst>
            <a:ext uri="{FF2B5EF4-FFF2-40B4-BE49-F238E27FC236}">
              <a16:creationId xmlns="" xmlns:a16="http://schemas.microsoft.com/office/drawing/2014/main" id="{00000000-0008-0000-0500-000081160000}"/>
            </a:ext>
          </a:extLst>
        </xdr:cNvPr>
        <xdr:cNvSpPr txBox="1">
          <a:spLocks noChangeArrowheads="1"/>
        </xdr:cNvSpPr>
      </xdr:nvSpPr>
      <xdr:spPr bwMode="auto">
        <a:xfrm>
          <a:off x="752475" y="46215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workbookViewId="0">
      <selection activeCell="D10" sqref="D10"/>
    </sheetView>
  </sheetViews>
  <sheetFormatPr defaultColWidth="9.140625" defaultRowHeight="15.75" x14ac:dyDescent="0.25"/>
  <cols>
    <col min="1" max="1" width="5.28515625" style="23" customWidth="1"/>
    <col min="2" max="2" width="50.42578125" style="23" customWidth="1"/>
    <col min="3" max="3" width="11.85546875" style="23" customWidth="1"/>
    <col min="4" max="4" width="23.85546875" style="23" customWidth="1"/>
    <col min="5" max="16384" width="9.140625" style="23"/>
  </cols>
  <sheetData>
    <row r="1" spans="1:4" x14ac:dyDescent="0.25">
      <c r="A1" s="267" t="s">
        <v>0</v>
      </c>
      <c r="B1" s="267"/>
      <c r="C1" s="267"/>
      <c r="D1" s="267"/>
    </row>
    <row r="2" spans="1:4" x14ac:dyDescent="0.25">
      <c r="A2" s="268" t="s">
        <v>1</v>
      </c>
      <c r="B2" s="268"/>
      <c r="C2" s="268"/>
      <c r="D2" s="268"/>
    </row>
    <row r="3" spans="1:4" x14ac:dyDescent="0.25">
      <c r="A3" s="268" t="s">
        <v>632</v>
      </c>
      <c r="B3" s="268"/>
      <c r="C3" s="268"/>
      <c r="D3" s="268"/>
    </row>
    <row r="4" spans="1:4" x14ac:dyDescent="0.25">
      <c r="A4" s="269" t="s">
        <v>801</v>
      </c>
      <c r="B4" s="269"/>
      <c r="C4" s="269"/>
      <c r="D4" s="269"/>
    </row>
    <row r="5" spans="1:4" x14ac:dyDescent="0.25">
      <c r="A5" s="1"/>
      <c r="B5" s="2"/>
      <c r="C5" s="270" t="s">
        <v>633</v>
      </c>
      <c r="D5" s="270"/>
    </row>
    <row r="6" spans="1:4" x14ac:dyDescent="0.25">
      <c r="A6" s="266" t="s">
        <v>2</v>
      </c>
      <c r="B6" s="266" t="s">
        <v>3</v>
      </c>
      <c r="C6" s="266" t="s">
        <v>634</v>
      </c>
      <c r="D6" s="266" t="s">
        <v>5</v>
      </c>
    </row>
    <row r="7" spans="1:4" ht="33.6" customHeight="1" x14ac:dyDescent="0.25">
      <c r="A7" s="266"/>
      <c r="B7" s="266"/>
      <c r="C7" s="266"/>
      <c r="D7" s="266"/>
    </row>
    <row r="8" spans="1:4" x14ac:dyDescent="0.25">
      <c r="A8" s="3"/>
      <c r="B8" s="3" t="s">
        <v>6</v>
      </c>
      <c r="C8" s="4">
        <f>C9+C21+C27+C28</f>
        <v>1329012</v>
      </c>
      <c r="D8" s="5"/>
    </row>
    <row r="9" spans="1:4" x14ac:dyDescent="0.25">
      <c r="A9" s="6" t="s">
        <v>7</v>
      </c>
      <c r="B9" s="7" t="s">
        <v>8</v>
      </c>
      <c r="C9" s="8">
        <f>C10+C11+C14+C18</f>
        <v>416312</v>
      </c>
      <c r="D9" s="9"/>
    </row>
    <row r="10" spans="1:4" x14ac:dyDescent="0.25">
      <c r="A10" s="6">
        <v>1</v>
      </c>
      <c r="B10" s="7" t="s">
        <v>769</v>
      </c>
      <c r="C10" s="8">
        <f>ROUND(416312*0.1,0)-10000-2000+5700-36</f>
        <v>35295</v>
      </c>
      <c r="D10" s="10"/>
    </row>
    <row r="11" spans="1:4" ht="31.5" x14ac:dyDescent="0.25">
      <c r="A11" s="6">
        <v>2</v>
      </c>
      <c r="B11" s="7" t="s">
        <v>9</v>
      </c>
      <c r="C11" s="8">
        <f>C12+C13</f>
        <v>91588</v>
      </c>
      <c r="D11" s="10" t="s">
        <v>10</v>
      </c>
    </row>
    <row r="12" spans="1:4" x14ac:dyDescent="0.25">
      <c r="A12" s="9" t="s">
        <v>11</v>
      </c>
      <c r="B12" s="11" t="s">
        <v>12</v>
      </c>
      <c r="C12" s="12">
        <f>ROUND(416312*0.2,0)</f>
        <v>83262</v>
      </c>
      <c r="D12" s="10"/>
    </row>
    <row r="13" spans="1:4" x14ac:dyDescent="0.25">
      <c r="A13" s="9" t="s">
        <v>11</v>
      </c>
      <c r="B13" s="11" t="s">
        <v>13</v>
      </c>
      <c r="C13" s="12">
        <f>ROUND(416312*0.02,0)</f>
        <v>8326</v>
      </c>
      <c r="D13" s="10"/>
    </row>
    <row r="14" spans="1:4" ht="31.5" x14ac:dyDescent="0.25">
      <c r="A14" s="6">
        <v>3</v>
      </c>
      <c r="B14" s="7" t="s">
        <v>14</v>
      </c>
      <c r="C14" s="8">
        <f>SUM(C15:C17)</f>
        <v>63971</v>
      </c>
      <c r="D14" s="13"/>
    </row>
    <row r="15" spans="1:4" x14ac:dyDescent="0.25">
      <c r="A15" s="9" t="s">
        <v>11</v>
      </c>
      <c r="B15" s="14" t="s">
        <v>15</v>
      </c>
      <c r="C15" s="12">
        <v>30000</v>
      </c>
      <c r="D15" s="264" t="s">
        <v>660</v>
      </c>
    </row>
    <row r="16" spans="1:4" x14ac:dyDescent="0.25">
      <c r="A16" s="9" t="s">
        <v>11</v>
      </c>
      <c r="B16" s="11" t="s">
        <v>17</v>
      </c>
      <c r="C16" s="12">
        <v>2000</v>
      </c>
      <c r="D16" s="265"/>
    </row>
    <row r="17" spans="1:4" ht="31.5" x14ac:dyDescent="0.25">
      <c r="A17" s="9" t="s">
        <v>11</v>
      </c>
      <c r="B17" s="11" t="s">
        <v>18</v>
      </c>
      <c r="C17" s="12">
        <f>'3.ODA'!P11</f>
        <v>31971</v>
      </c>
      <c r="D17" s="10" t="s">
        <v>16</v>
      </c>
    </row>
    <row r="18" spans="1:4" ht="31.5" x14ac:dyDescent="0.25">
      <c r="A18" s="6">
        <v>4</v>
      </c>
      <c r="B18" s="7" t="s">
        <v>20</v>
      </c>
      <c r="C18" s="8">
        <f>416312-C10-C11-C14</f>
        <v>225458</v>
      </c>
      <c r="D18" s="6"/>
    </row>
    <row r="19" spans="1:4" x14ac:dyDescent="0.25">
      <c r="A19" s="9" t="s">
        <v>11</v>
      </c>
      <c r="B19" s="11" t="s">
        <v>21</v>
      </c>
      <c r="C19" s="12">
        <f>ROUND(C18*0.6,0)</f>
        <v>135275</v>
      </c>
      <c r="D19" s="10" t="s">
        <v>19</v>
      </c>
    </row>
    <row r="20" spans="1:4" x14ac:dyDescent="0.25">
      <c r="A20" s="9" t="s">
        <v>11</v>
      </c>
      <c r="B20" s="11" t="s">
        <v>23</v>
      </c>
      <c r="C20" s="12">
        <f>C18-C19</f>
        <v>90183</v>
      </c>
      <c r="D20" s="10" t="s">
        <v>22</v>
      </c>
    </row>
    <row r="21" spans="1:4" x14ac:dyDescent="0.25">
      <c r="A21" s="6" t="s">
        <v>25</v>
      </c>
      <c r="B21" s="7" t="s">
        <v>26</v>
      </c>
      <c r="C21" s="8">
        <f>C22+C26</f>
        <v>800000</v>
      </c>
      <c r="D21" s="15"/>
    </row>
    <row r="22" spans="1:4" x14ac:dyDescent="0.25">
      <c r="A22" s="6">
        <v>1</v>
      </c>
      <c r="B22" s="7" t="s">
        <v>27</v>
      </c>
      <c r="C22" s="8">
        <f>SUM(C23:C25)</f>
        <v>410000</v>
      </c>
      <c r="D22" s="15" t="s">
        <v>24</v>
      </c>
    </row>
    <row r="23" spans="1:4" x14ac:dyDescent="0.25">
      <c r="A23" s="9" t="s">
        <v>11</v>
      </c>
      <c r="B23" s="16" t="s">
        <v>29</v>
      </c>
      <c r="C23" s="12">
        <v>350000</v>
      </c>
      <c r="D23" s="10"/>
    </row>
    <row r="24" spans="1:4" ht="31.5" x14ac:dyDescent="0.25">
      <c r="A24" s="9" t="s">
        <v>11</v>
      </c>
      <c r="B24" s="17" t="s">
        <v>30</v>
      </c>
      <c r="C24" s="12">
        <v>50000</v>
      </c>
      <c r="D24" s="10"/>
    </row>
    <row r="25" spans="1:4" x14ac:dyDescent="0.25">
      <c r="A25" s="9" t="s">
        <v>11</v>
      </c>
      <c r="B25" s="17" t="s">
        <v>31</v>
      </c>
      <c r="C25" s="12">
        <v>10000</v>
      </c>
      <c r="D25" s="10"/>
    </row>
    <row r="26" spans="1:4" x14ac:dyDescent="0.25">
      <c r="A26" s="18">
        <v>2</v>
      </c>
      <c r="B26" s="19" t="s">
        <v>32</v>
      </c>
      <c r="C26" s="20">
        <v>390000</v>
      </c>
      <c r="D26" s="10" t="s">
        <v>22</v>
      </c>
    </row>
    <row r="27" spans="1:4" x14ac:dyDescent="0.25">
      <c r="A27" s="6" t="s">
        <v>33</v>
      </c>
      <c r="B27" s="19" t="s">
        <v>34</v>
      </c>
      <c r="C27" s="8">
        <f>'7.XSKT'!L11</f>
        <v>40000</v>
      </c>
      <c r="D27" s="15" t="s">
        <v>28</v>
      </c>
    </row>
    <row r="28" spans="1:4" ht="31.5" x14ac:dyDescent="0.25">
      <c r="A28" s="6" t="s">
        <v>35</v>
      </c>
      <c r="B28" s="19" t="s">
        <v>36</v>
      </c>
      <c r="C28" s="8">
        <v>72700</v>
      </c>
      <c r="D28" s="10" t="s">
        <v>660</v>
      </c>
    </row>
    <row r="29" spans="1:4" x14ac:dyDescent="0.25">
      <c r="A29" s="21"/>
      <c r="B29" s="22"/>
      <c r="C29" s="22"/>
      <c r="D29" s="21"/>
    </row>
  </sheetData>
  <mergeCells count="10">
    <mergeCell ref="D15:D16"/>
    <mergeCell ref="C6:C7"/>
    <mergeCell ref="D6:D7"/>
    <mergeCell ref="A1:D1"/>
    <mergeCell ref="A2:D2"/>
    <mergeCell ref="A3:D3"/>
    <mergeCell ref="A4:D4"/>
    <mergeCell ref="C5:D5"/>
    <mergeCell ref="A6:A7"/>
    <mergeCell ref="B6:B7"/>
  </mergeCells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8"/>
  <sheetViews>
    <sheetView zoomScaleNormal="100" workbookViewId="0">
      <pane xSplit="2" ySplit="9" topLeftCell="D10" activePane="bottomRight" state="frozen"/>
      <selection activeCell="D11" sqref="D11"/>
      <selection pane="topRight" activeCell="D11" sqref="D11"/>
      <selection pane="bottomLeft" activeCell="D11" sqref="D11"/>
      <selection pane="bottomRight" activeCell="A6" sqref="A6:M9"/>
    </sheetView>
  </sheetViews>
  <sheetFormatPr defaultColWidth="9.140625" defaultRowHeight="12.75" x14ac:dyDescent="0.2"/>
  <cols>
    <col min="1" max="1" width="5.7109375" style="187" customWidth="1"/>
    <col min="2" max="2" width="52.85546875" style="187" customWidth="1"/>
    <col min="3" max="3" width="41.85546875" style="207" hidden="1" customWidth="1"/>
    <col min="4" max="4" width="9.140625" style="187"/>
    <col min="5" max="6" width="0" style="207" hidden="1" customWidth="1"/>
    <col min="7" max="7" width="10.140625" style="187" customWidth="1"/>
    <col min="8" max="8" width="9.140625" style="187"/>
    <col min="9" max="9" width="17.7109375" style="187" customWidth="1"/>
    <col min="10" max="10" width="9.140625" style="187"/>
    <col min="11" max="11" width="10.7109375" style="187" customWidth="1"/>
    <col min="12" max="12" width="10.42578125" style="187" customWidth="1"/>
    <col min="13" max="13" width="9.140625" style="187" customWidth="1"/>
    <col min="14" max="16384" width="9.140625" style="187"/>
  </cols>
  <sheetData>
    <row r="1" spans="1:15" ht="15.75" x14ac:dyDescent="0.2">
      <c r="A1" s="272" t="s">
        <v>37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15" ht="15.75" x14ac:dyDescent="0.2">
      <c r="A2" s="272" t="s">
        <v>635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</row>
    <row r="3" spans="1:15" ht="15.75" x14ac:dyDescent="0.2">
      <c r="A3" s="272" t="s">
        <v>38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</row>
    <row r="4" spans="1:15" ht="15.75" x14ac:dyDescent="0.2">
      <c r="A4" s="273" t="str">
        <f>'1.TH23'!A4:D4</f>
        <v>(Kèm theo Nghị quyết số          /NQ-HĐND ngày 09/12/2022 của Hội đồng nhân dân  tỉnh)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</row>
    <row r="5" spans="1:15" ht="15.75" x14ac:dyDescent="0.2">
      <c r="A5" s="274" t="s">
        <v>39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</row>
    <row r="6" spans="1:15" ht="12.75" customHeight="1" x14ac:dyDescent="0.2">
      <c r="A6" s="286" t="s">
        <v>40</v>
      </c>
      <c r="B6" s="286" t="s">
        <v>41</v>
      </c>
      <c r="C6" s="288" t="s">
        <v>42</v>
      </c>
      <c r="D6" s="286" t="s">
        <v>43</v>
      </c>
      <c r="E6" s="288" t="s">
        <v>44</v>
      </c>
      <c r="F6" s="288" t="s">
        <v>45</v>
      </c>
      <c r="G6" s="286" t="s">
        <v>46</v>
      </c>
      <c r="H6" s="286" t="s">
        <v>47</v>
      </c>
      <c r="I6" s="286" t="s">
        <v>48</v>
      </c>
      <c r="J6" s="286"/>
      <c r="K6" s="286"/>
      <c r="L6" s="296" t="s">
        <v>634</v>
      </c>
      <c r="M6" s="286" t="s">
        <v>5</v>
      </c>
    </row>
    <row r="7" spans="1:15" ht="15.75" customHeight="1" x14ac:dyDescent="0.2">
      <c r="A7" s="286"/>
      <c r="B7" s="286"/>
      <c r="C7" s="288"/>
      <c r="D7" s="286"/>
      <c r="E7" s="288"/>
      <c r="F7" s="288"/>
      <c r="G7" s="286"/>
      <c r="H7" s="286"/>
      <c r="I7" s="286" t="s">
        <v>53</v>
      </c>
      <c r="J7" s="296" t="s">
        <v>54</v>
      </c>
      <c r="K7" s="296"/>
      <c r="L7" s="296"/>
      <c r="M7" s="286"/>
    </row>
    <row r="8" spans="1:15" ht="12.75" customHeight="1" x14ac:dyDescent="0.2">
      <c r="A8" s="286"/>
      <c r="B8" s="286"/>
      <c r="C8" s="288"/>
      <c r="D8" s="286"/>
      <c r="E8" s="288"/>
      <c r="F8" s="288"/>
      <c r="G8" s="286"/>
      <c r="H8" s="286"/>
      <c r="I8" s="286"/>
      <c r="J8" s="296" t="s">
        <v>56</v>
      </c>
      <c r="K8" s="296" t="s">
        <v>57</v>
      </c>
      <c r="L8" s="296"/>
      <c r="M8" s="286"/>
    </row>
    <row r="9" spans="1:15" ht="12.75" customHeight="1" x14ac:dyDescent="0.2">
      <c r="A9" s="286"/>
      <c r="B9" s="286"/>
      <c r="C9" s="288"/>
      <c r="D9" s="286"/>
      <c r="E9" s="288"/>
      <c r="F9" s="288"/>
      <c r="G9" s="286"/>
      <c r="H9" s="286"/>
      <c r="I9" s="286"/>
      <c r="J9" s="296"/>
      <c r="K9" s="296"/>
      <c r="L9" s="296"/>
      <c r="M9" s="286"/>
    </row>
    <row r="10" spans="1:15" ht="15.75" x14ac:dyDescent="0.2">
      <c r="A10" s="24"/>
      <c r="B10" s="24" t="s">
        <v>6</v>
      </c>
      <c r="C10" s="199"/>
      <c r="D10" s="24"/>
      <c r="E10" s="208"/>
      <c r="F10" s="208"/>
      <c r="G10" s="24"/>
      <c r="H10" s="24"/>
      <c r="I10" s="24"/>
      <c r="J10" s="26">
        <f>J11+J83</f>
        <v>424837</v>
      </c>
      <c r="K10" s="26">
        <f t="shared" ref="K10" si="0">K11+K83</f>
        <v>367192</v>
      </c>
      <c r="L10" s="26">
        <f>L11+L83</f>
        <v>91588</v>
      </c>
      <c r="M10" s="25"/>
      <c r="N10" s="188">
        <f>'1.TH23'!C11</f>
        <v>91588</v>
      </c>
      <c r="O10" s="188">
        <f>N10-L10</f>
        <v>0</v>
      </c>
    </row>
    <row r="11" spans="1:15" ht="15.75" x14ac:dyDescent="0.2">
      <c r="A11" s="28" t="s">
        <v>58</v>
      </c>
      <c r="B11" s="29" t="s">
        <v>59</v>
      </c>
      <c r="C11" s="200"/>
      <c r="D11" s="28"/>
      <c r="E11" s="209"/>
      <c r="F11" s="209"/>
      <c r="G11" s="28"/>
      <c r="H11" s="28"/>
      <c r="I11" s="28"/>
      <c r="J11" s="31">
        <f>J12+J30</f>
        <v>376460</v>
      </c>
      <c r="K11" s="31">
        <f t="shared" ref="K11" si="1">K12+K30</f>
        <v>324060</v>
      </c>
      <c r="L11" s="31">
        <f>L12+L30</f>
        <v>83262</v>
      </c>
      <c r="M11" s="30"/>
      <c r="N11" s="188">
        <f>'1.TH23'!C12</f>
        <v>83262</v>
      </c>
      <c r="O11" s="188">
        <f>N11-L11</f>
        <v>0</v>
      </c>
    </row>
    <row r="12" spans="1:15" ht="15.75" x14ac:dyDescent="0.2">
      <c r="A12" s="28">
        <v>1</v>
      </c>
      <c r="B12" s="29" t="s">
        <v>60</v>
      </c>
      <c r="C12" s="200"/>
      <c r="D12" s="28"/>
      <c r="E12" s="210"/>
      <c r="F12" s="210"/>
      <c r="G12" s="28"/>
      <c r="H12" s="28"/>
      <c r="I12" s="28"/>
      <c r="J12" s="20">
        <f>SUM(J13:J29)</f>
        <v>233960</v>
      </c>
      <c r="K12" s="20">
        <f>SUM(K13:K29)</f>
        <v>218960</v>
      </c>
      <c r="L12" s="20">
        <f>SUM(L14:L29)</f>
        <v>46662</v>
      </c>
      <c r="M12" s="32"/>
    </row>
    <row r="13" spans="1:15" ht="15.75" x14ac:dyDescent="0.2">
      <c r="A13" s="33" t="s">
        <v>61</v>
      </c>
      <c r="B13" s="34" t="s">
        <v>656</v>
      </c>
      <c r="C13" s="201"/>
      <c r="D13" s="33"/>
      <c r="E13" s="204"/>
      <c r="F13" s="204"/>
      <c r="G13" s="33"/>
      <c r="H13" s="33"/>
      <c r="I13" s="35"/>
      <c r="J13" s="35"/>
      <c r="K13" s="35"/>
      <c r="L13" s="36"/>
      <c r="M13" s="37"/>
    </row>
    <row r="14" spans="1:15" ht="31.5" x14ac:dyDescent="0.2">
      <c r="A14" s="38" t="s">
        <v>11</v>
      </c>
      <c r="B14" s="45" t="s">
        <v>64</v>
      </c>
      <c r="C14" s="202" t="s">
        <v>222</v>
      </c>
      <c r="D14" s="38" t="s">
        <v>65</v>
      </c>
      <c r="E14" s="211">
        <v>7903335</v>
      </c>
      <c r="F14" s="212" t="s">
        <v>66</v>
      </c>
      <c r="G14" s="38" t="s">
        <v>67</v>
      </c>
      <c r="H14" s="38" t="s">
        <v>68</v>
      </c>
      <c r="I14" s="32" t="s">
        <v>69</v>
      </c>
      <c r="J14" s="41">
        <f t="shared" ref="J14:J15" si="2">K14</f>
        <v>14900</v>
      </c>
      <c r="K14" s="41">
        <v>14900</v>
      </c>
      <c r="L14" s="36">
        <v>5775</v>
      </c>
      <c r="M14" s="36"/>
    </row>
    <row r="15" spans="1:15" ht="31.5" x14ac:dyDescent="0.2">
      <c r="A15" s="38" t="s">
        <v>11</v>
      </c>
      <c r="B15" s="45" t="s">
        <v>70</v>
      </c>
      <c r="C15" s="202" t="s">
        <v>222</v>
      </c>
      <c r="D15" s="38" t="s">
        <v>71</v>
      </c>
      <c r="E15" s="204">
        <v>7903336</v>
      </c>
      <c r="F15" s="213" t="s">
        <v>66</v>
      </c>
      <c r="G15" s="38" t="s">
        <v>72</v>
      </c>
      <c r="H15" s="38" t="s">
        <v>68</v>
      </c>
      <c r="I15" s="32" t="s">
        <v>73</v>
      </c>
      <c r="J15" s="41">
        <f t="shared" si="2"/>
        <v>14900</v>
      </c>
      <c r="K15" s="41">
        <v>14900</v>
      </c>
      <c r="L15" s="36">
        <v>4780</v>
      </c>
      <c r="M15" s="37"/>
    </row>
    <row r="16" spans="1:15" ht="31.5" x14ac:dyDescent="0.2">
      <c r="A16" s="38" t="s">
        <v>11</v>
      </c>
      <c r="B16" s="39" t="s">
        <v>91</v>
      </c>
      <c r="C16" s="202" t="s">
        <v>222</v>
      </c>
      <c r="D16" s="38" t="s">
        <v>83</v>
      </c>
      <c r="E16" s="215"/>
      <c r="F16" s="213" t="s">
        <v>92</v>
      </c>
      <c r="G16" s="38" t="s">
        <v>93</v>
      </c>
      <c r="H16" s="38" t="s">
        <v>79</v>
      </c>
      <c r="I16" s="32" t="s">
        <v>94</v>
      </c>
      <c r="J16" s="41">
        <v>3550</v>
      </c>
      <c r="K16" s="41">
        <v>3550</v>
      </c>
      <c r="L16" s="36">
        <v>2050</v>
      </c>
      <c r="M16" s="50"/>
    </row>
    <row r="17" spans="1:13" ht="47.25" x14ac:dyDescent="0.2">
      <c r="A17" s="38" t="s">
        <v>11</v>
      </c>
      <c r="B17" s="39" t="s">
        <v>105</v>
      </c>
      <c r="C17" s="204" t="s">
        <v>106</v>
      </c>
      <c r="D17" s="49" t="s">
        <v>71</v>
      </c>
      <c r="E17" s="204">
        <v>7896166</v>
      </c>
      <c r="F17" s="213" t="s">
        <v>63</v>
      </c>
      <c r="G17" s="49" t="s">
        <v>107</v>
      </c>
      <c r="H17" s="38" t="s">
        <v>68</v>
      </c>
      <c r="I17" s="38" t="s">
        <v>108</v>
      </c>
      <c r="J17" s="41">
        <v>11000</v>
      </c>
      <c r="K17" s="41">
        <v>10000</v>
      </c>
      <c r="L17" s="36">
        <v>5500</v>
      </c>
      <c r="M17" s="52"/>
    </row>
    <row r="18" spans="1:13" ht="15.75" x14ac:dyDescent="0.2">
      <c r="A18" s="33" t="s">
        <v>61</v>
      </c>
      <c r="B18" s="34" t="s">
        <v>636</v>
      </c>
      <c r="C18" s="203"/>
      <c r="D18" s="33"/>
      <c r="E18" s="46"/>
      <c r="F18" s="46"/>
      <c r="G18" s="33"/>
      <c r="H18" s="33"/>
      <c r="I18" s="33"/>
      <c r="J18" s="35"/>
      <c r="K18" s="35"/>
      <c r="L18" s="44"/>
      <c r="M18" s="44"/>
    </row>
    <row r="19" spans="1:13" ht="63" x14ac:dyDescent="0.2">
      <c r="A19" s="38" t="s">
        <v>11</v>
      </c>
      <c r="B19" s="39" t="s">
        <v>75</v>
      </c>
      <c r="C19" s="204" t="s">
        <v>76</v>
      </c>
      <c r="D19" s="38" t="s">
        <v>77</v>
      </c>
      <c r="E19" s="215"/>
      <c r="F19" s="213" t="s">
        <v>63</v>
      </c>
      <c r="G19" s="38" t="s">
        <v>78</v>
      </c>
      <c r="H19" s="38" t="s">
        <v>79</v>
      </c>
      <c r="I19" s="38" t="s">
        <v>80</v>
      </c>
      <c r="J19" s="41">
        <v>12000</v>
      </c>
      <c r="K19" s="41">
        <v>10000</v>
      </c>
      <c r="L19" s="36">
        <v>3000</v>
      </c>
      <c r="M19" s="50"/>
    </row>
    <row r="20" spans="1:13" ht="31.5" x14ac:dyDescent="0.2">
      <c r="A20" s="38" t="s">
        <v>11</v>
      </c>
      <c r="B20" s="45" t="s">
        <v>81</v>
      </c>
      <c r="C20" s="46" t="s">
        <v>82</v>
      </c>
      <c r="D20" s="38" t="s">
        <v>83</v>
      </c>
      <c r="E20" s="215"/>
      <c r="F20" s="213" t="s">
        <v>63</v>
      </c>
      <c r="G20" s="38" t="s">
        <v>84</v>
      </c>
      <c r="H20" s="38" t="s">
        <v>79</v>
      </c>
      <c r="I20" s="32" t="s">
        <v>85</v>
      </c>
      <c r="J20" s="41">
        <v>4000</v>
      </c>
      <c r="K20" s="41">
        <v>4000</v>
      </c>
      <c r="L20" s="36">
        <v>657</v>
      </c>
      <c r="M20" s="50"/>
    </row>
    <row r="21" spans="1:13" ht="47.25" x14ac:dyDescent="0.2">
      <c r="A21" s="38" t="s">
        <v>11</v>
      </c>
      <c r="B21" s="39" t="s">
        <v>86</v>
      </c>
      <c r="C21" s="204" t="s">
        <v>87</v>
      </c>
      <c r="D21" s="38" t="s">
        <v>88</v>
      </c>
      <c r="E21" s="210"/>
      <c r="F21" s="213" t="s">
        <v>63</v>
      </c>
      <c r="G21" s="38" t="s">
        <v>89</v>
      </c>
      <c r="H21" s="38" t="s">
        <v>79</v>
      </c>
      <c r="I21" s="38" t="s">
        <v>90</v>
      </c>
      <c r="J21" s="41">
        <v>10000</v>
      </c>
      <c r="K21" s="41">
        <v>8000</v>
      </c>
      <c r="L21" s="36">
        <v>2700</v>
      </c>
      <c r="M21" s="30"/>
    </row>
    <row r="22" spans="1:13" ht="47.25" x14ac:dyDescent="0.2">
      <c r="A22" s="38" t="s">
        <v>11</v>
      </c>
      <c r="B22" s="45" t="s">
        <v>95</v>
      </c>
      <c r="C22" s="202" t="s">
        <v>222</v>
      </c>
      <c r="D22" s="38" t="s">
        <v>83</v>
      </c>
      <c r="E22" s="204"/>
      <c r="F22" s="213" t="s">
        <v>92</v>
      </c>
      <c r="G22" s="53" t="s">
        <v>96</v>
      </c>
      <c r="H22" s="38" t="s">
        <v>79</v>
      </c>
      <c r="I22" s="32" t="s">
        <v>97</v>
      </c>
      <c r="J22" s="41">
        <v>24414</v>
      </c>
      <c r="K22" s="41">
        <v>19214</v>
      </c>
      <c r="L22" s="36">
        <v>3700</v>
      </c>
      <c r="M22" s="50" t="s">
        <v>637</v>
      </c>
    </row>
    <row r="23" spans="1:13" ht="63.75" x14ac:dyDescent="0.2">
      <c r="A23" s="38" t="s">
        <v>11</v>
      </c>
      <c r="B23" s="45" t="s">
        <v>98</v>
      </c>
      <c r="C23" s="202" t="s">
        <v>222</v>
      </c>
      <c r="D23" s="38" t="s">
        <v>99</v>
      </c>
      <c r="E23" s="204"/>
      <c r="F23" s="213" t="s">
        <v>100</v>
      </c>
      <c r="G23" s="53" t="s">
        <v>101</v>
      </c>
      <c r="H23" s="38" t="s">
        <v>102</v>
      </c>
      <c r="I23" s="32" t="s">
        <v>103</v>
      </c>
      <c r="J23" s="41">
        <v>104896</v>
      </c>
      <c r="K23" s="41">
        <v>104896</v>
      </c>
      <c r="L23" s="36">
        <v>11800</v>
      </c>
      <c r="M23" s="52"/>
    </row>
    <row r="24" spans="1:13" ht="51" x14ac:dyDescent="0.2">
      <c r="A24" s="38" t="s">
        <v>11</v>
      </c>
      <c r="B24" s="45" t="s">
        <v>109</v>
      </c>
      <c r="C24" s="204" t="s">
        <v>110</v>
      </c>
      <c r="D24" s="38" t="s">
        <v>65</v>
      </c>
      <c r="E24" s="204"/>
      <c r="F24" s="213" t="s">
        <v>63</v>
      </c>
      <c r="G24" s="53" t="s">
        <v>111</v>
      </c>
      <c r="H24" s="38" t="s">
        <v>79</v>
      </c>
      <c r="I24" s="38" t="s">
        <v>112</v>
      </c>
      <c r="J24" s="41">
        <v>13500</v>
      </c>
      <c r="K24" s="41">
        <v>11500</v>
      </c>
      <c r="L24" s="36">
        <v>2700</v>
      </c>
      <c r="M24" s="52"/>
    </row>
    <row r="25" spans="1:13" ht="15.75" x14ac:dyDescent="0.2">
      <c r="A25" s="33" t="s">
        <v>61</v>
      </c>
      <c r="B25" s="34" t="s">
        <v>638</v>
      </c>
      <c r="C25" s="46"/>
      <c r="D25" s="38"/>
      <c r="E25" s="211"/>
      <c r="F25" s="214"/>
      <c r="G25" s="38"/>
      <c r="H25" s="38"/>
      <c r="I25" s="38"/>
      <c r="J25" s="35"/>
      <c r="K25" s="35"/>
      <c r="L25" s="36"/>
      <c r="M25" s="36"/>
    </row>
    <row r="26" spans="1:13" ht="47.25" x14ac:dyDescent="0.2">
      <c r="A26" s="38" t="s">
        <v>11</v>
      </c>
      <c r="B26" s="45" t="s">
        <v>639</v>
      </c>
      <c r="C26" s="204" t="s">
        <v>643</v>
      </c>
      <c r="D26" s="38" t="s">
        <v>71</v>
      </c>
      <c r="E26" s="204"/>
      <c r="F26" s="213"/>
      <c r="G26" s="38" t="s">
        <v>173</v>
      </c>
      <c r="H26" s="38" t="s">
        <v>649</v>
      </c>
      <c r="I26" s="38" t="s">
        <v>650</v>
      </c>
      <c r="J26" s="41">
        <v>5500</v>
      </c>
      <c r="K26" s="41">
        <v>5000</v>
      </c>
      <c r="L26" s="36">
        <v>1000</v>
      </c>
      <c r="M26" s="52"/>
    </row>
    <row r="27" spans="1:13" ht="47.25" x14ac:dyDescent="0.2">
      <c r="A27" s="38" t="s">
        <v>11</v>
      </c>
      <c r="B27" s="45" t="s">
        <v>640</v>
      </c>
      <c r="C27" s="204" t="s">
        <v>644</v>
      </c>
      <c r="D27" s="38" t="s">
        <v>118</v>
      </c>
      <c r="E27" s="204"/>
      <c r="F27" s="213"/>
      <c r="G27" s="38" t="s">
        <v>646</v>
      </c>
      <c r="H27" s="38" t="s">
        <v>649</v>
      </c>
      <c r="I27" s="38" t="s">
        <v>651</v>
      </c>
      <c r="J27" s="41">
        <v>6000</v>
      </c>
      <c r="K27" s="41">
        <v>5000</v>
      </c>
      <c r="L27" s="36">
        <v>1000</v>
      </c>
      <c r="M27" s="52"/>
    </row>
    <row r="28" spans="1:13" ht="47.25" x14ac:dyDescent="0.2">
      <c r="A28" s="38" t="s">
        <v>11</v>
      </c>
      <c r="B28" s="45" t="s">
        <v>641</v>
      </c>
      <c r="C28" s="204" t="s">
        <v>644</v>
      </c>
      <c r="D28" s="38" t="s">
        <v>118</v>
      </c>
      <c r="E28" s="204"/>
      <c r="F28" s="213"/>
      <c r="G28" s="38" t="s">
        <v>647</v>
      </c>
      <c r="H28" s="38" t="s">
        <v>649</v>
      </c>
      <c r="I28" s="38" t="s">
        <v>651</v>
      </c>
      <c r="J28" s="41">
        <v>6000</v>
      </c>
      <c r="K28" s="41">
        <v>5000</v>
      </c>
      <c r="L28" s="36">
        <v>1000</v>
      </c>
      <c r="M28" s="52"/>
    </row>
    <row r="29" spans="1:13" ht="47.25" x14ac:dyDescent="0.2">
      <c r="A29" s="38" t="s">
        <v>11</v>
      </c>
      <c r="B29" s="45" t="s">
        <v>642</v>
      </c>
      <c r="C29" s="204" t="s">
        <v>645</v>
      </c>
      <c r="D29" s="38" t="s">
        <v>137</v>
      </c>
      <c r="E29" s="204"/>
      <c r="F29" s="213"/>
      <c r="G29" s="38" t="s">
        <v>648</v>
      </c>
      <c r="H29" s="38" t="s">
        <v>649</v>
      </c>
      <c r="I29" s="38" t="s">
        <v>652</v>
      </c>
      <c r="J29" s="41">
        <v>3300</v>
      </c>
      <c r="K29" s="41">
        <v>3000</v>
      </c>
      <c r="L29" s="36">
        <v>1000</v>
      </c>
      <c r="M29" s="52"/>
    </row>
    <row r="30" spans="1:13" ht="15.75" x14ac:dyDescent="0.2">
      <c r="A30" s="28">
        <v>2</v>
      </c>
      <c r="B30" s="29" t="s">
        <v>113</v>
      </c>
      <c r="C30" s="205"/>
      <c r="D30" s="28"/>
      <c r="E30" s="204"/>
      <c r="F30" s="204"/>
      <c r="G30" s="28"/>
      <c r="H30" s="28"/>
      <c r="I30" s="28"/>
      <c r="J30" s="31">
        <f>J31+J38+J43+J47+J52+J59+J66+J73+J78</f>
        <v>142500</v>
      </c>
      <c r="K30" s="31">
        <f>K31+K38+K43+K47+K52+K59+K66+K73+K78</f>
        <v>105100</v>
      </c>
      <c r="L30" s="31">
        <f>L31+L38+L43+L47+L52+L59+L66+L73+L78</f>
        <v>36600</v>
      </c>
      <c r="M30" s="52"/>
    </row>
    <row r="31" spans="1:13" ht="15.75" x14ac:dyDescent="0.2">
      <c r="A31" s="28" t="s">
        <v>114</v>
      </c>
      <c r="B31" s="29" t="s">
        <v>115</v>
      </c>
      <c r="C31" s="205"/>
      <c r="D31" s="28"/>
      <c r="E31" s="204"/>
      <c r="F31" s="204"/>
      <c r="G31" s="28"/>
      <c r="H31" s="28"/>
      <c r="I31" s="28"/>
      <c r="J31" s="31">
        <f>SUM(J33:J37)</f>
        <v>18400</v>
      </c>
      <c r="K31" s="31">
        <f t="shared" ref="K31:L31" si="3">SUM(K33:K37)</f>
        <v>16000</v>
      </c>
      <c r="L31" s="31">
        <f t="shared" si="3"/>
        <v>4700</v>
      </c>
      <c r="M31" s="52"/>
    </row>
    <row r="32" spans="1:13" ht="15.75" x14ac:dyDescent="0.2">
      <c r="A32" s="28" t="s">
        <v>61</v>
      </c>
      <c r="B32" s="34" t="s">
        <v>656</v>
      </c>
      <c r="C32" s="205"/>
      <c r="D32" s="28"/>
      <c r="E32" s="204"/>
      <c r="F32" s="204"/>
      <c r="G32" s="28"/>
      <c r="H32" s="28"/>
      <c r="I32" s="28"/>
      <c r="J32" s="31"/>
      <c r="K32" s="31"/>
      <c r="L32" s="36"/>
      <c r="M32" s="52"/>
    </row>
    <row r="33" spans="1:13" ht="47.25" x14ac:dyDescent="0.2">
      <c r="A33" s="15" t="s">
        <v>11</v>
      </c>
      <c r="B33" s="39" t="s">
        <v>116</v>
      </c>
      <c r="C33" s="204" t="s">
        <v>117</v>
      </c>
      <c r="D33" s="49" t="s">
        <v>118</v>
      </c>
      <c r="E33" s="216" t="s">
        <v>119</v>
      </c>
      <c r="F33" s="213" t="s">
        <v>120</v>
      </c>
      <c r="G33" s="49" t="s">
        <v>121</v>
      </c>
      <c r="H33" s="49" t="s">
        <v>68</v>
      </c>
      <c r="I33" s="38" t="s">
        <v>122</v>
      </c>
      <c r="J33" s="44">
        <v>10000</v>
      </c>
      <c r="K33" s="44">
        <v>9000</v>
      </c>
      <c r="L33" s="36">
        <v>2500</v>
      </c>
      <c r="M33" s="52"/>
    </row>
    <row r="34" spans="1:13" ht="15.75" x14ac:dyDescent="0.2">
      <c r="A34" s="33" t="s">
        <v>61</v>
      </c>
      <c r="B34" s="34" t="s">
        <v>636</v>
      </c>
      <c r="C34" s="204"/>
      <c r="D34" s="49"/>
      <c r="E34" s="204"/>
      <c r="F34" s="204"/>
      <c r="G34" s="49"/>
      <c r="H34" s="49"/>
      <c r="I34" s="38"/>
      <c r="J34" s="44"/>
      <c r="K34" s="44"/>
      <c r="L34" s="36"/>
      <c r="M34" s="52"/>
    </row>
    <row r="35" spans="1:13" ht="47.25" x14ac:dyDescent="0.2">
      <c r="A35" s="38" t="s">
        <v>11</v>
      </c>
      <c r="B35" s="39" t="s">
        <v>123</v>
      </c>
      <c r="C35" s="204" t="s">
        <v>117</v>
      </c>
      <c r="D35" s="49" t="s">
        <v>118</v>
      </c>
      <c r="E35" s="204"/>
      <c r="F35" s="213" t="s">
        <v>124</v>
      </c>
      <c r="G35" s="38" t="s">
        <v>125</v>
      </c>
      <c r="H35" s="38" t="s">
        <v>79</v>
      </c>
      <c r="I35" s="38" t="s">
        <v>126</v>
      </c>
      <c r="J35" s="41">
        <v>4000</v>
      </c>
      <c r="K35" s="41">
        <v>3500</v>
      </c>
      <c r="L35" s="36">
        <v>700</v>
      </c>
      <c r="M35" s="52"/>
    </row>
    <row r="36" spans="1:13" ht="47.25" x14ac:dyDescent="0.2">
      <c r="A36" s="15" t="s">
        <v>11</v>
      </c>
      <c r="B36" s="39" t="s">
        <v>127</v>
      </c>
      <c r="C36" s="204" t="s">
        <v>117</v>
      </c>
      <c r="D36" s="49" t="s">
        <v>118</v>
      </c>
      <c r="E36" s="204"/>
      <c r="F36" s="213" t="s">
        <v>124</v>
      </c>
      <c r="G36" s="38" t="s">
        <v>128</v>
      </c>
      <c r="H36" s="38" t="s">
        <v>79</v>
      </c>
      <c r="I36" s="38" t="s">
        <v>129</v>
      </c>
      <c r="J36" s="41">
        <v>1900</v>
      </c>
      <c r="K36" s="41">
        <v>1500</v>
      </c>
      <c r="L36" s="36">
        <v>800</v>
      </c>
      <c r="M36" s="52"/>
    </row>
    <row r="37" spans="1:13" ht="47.25" x14ac:dyDescent="0.2">
      <c r="A37" s="15" t="s">
        <v>11</v>
      </c>
      <c r="B37" s="39" t="s">
        <v>130</v>
      </c>
      <c r="C37" s="204" t="s">
        <v>117</v>
      </c>
      <c r="D37" s="49" t="s">
        <v>118</v>
      </c>
      <c r="E37" s="204"/>
      <c r="F37" s="213" t="s">
        <v>124</v>
      </c>
      <c r="G37" s="38" t="s">
        <v>131</v>
      </c>
      <c r="H37" s="38" t="s">
        <v>79</v>
      </c>
      <c r="I37" s="38" t="s">
        <v>132</v>
      </c>
      <c r="J37" s="41">
        <v>2500</v>
      </c>
      <c r="K37" s="41">
        <v>2000</v>
      </c>
      <c r="L37" s="36">
        <v>700</v>
      </c>
      <c r="M37" s="52"/>
    </row>
    <row r="38" spans="1:13" ht="15.75" x14ac:dyDescent="0.2">
      <c r="A38" s="28" t="s">
        <v>133</v>
      </c>
      <c r="B38" s="29" t="s">
        <v>134</v>
      </c>
      <c r="C38" s="205"/>
      <c r="D38" s="28"/>
      <c r="E38" s="204"/>
      <c r="F38" s="204"/>
      <c r="G38" s="28"/>
      <c r="H38" s="28"/>
      <c r="I38" s="28"/>
      <c r="J38" s="31">
        <f>SUM(J40:J42)</f>
        <v>13700</v>
      </c>
      <c r="K38" s="31">
        <f t="shared" ref="K38:L38" si="4">SUM(K40:K42)</f>
        <v>12500</v>
      </c>
      <c r="L38" s="31">
        <f t="shared" si="4"/>
        <v>4500</v>
      </c>
      <c r="M38" s="52"/>
    </row>
    <row r="39" spans="1:13" ht="15.75" x14ac:dyDescent="0.2">
      <c r="A39" s="28" t="s">
        <v>61</v>
      </c>
      <c r="B39" s="34" t="s">
        <v>656</v>
      </c>
      <c r="C39" s="205"/>
      <c r="D39" s="28"/>
      <c r="E39" s="204"/>
      <c r="F39" s="204"/>
      <c r="G39" s="28"/>
      <c r="H39" s="28"/>
      <c r="I39" s="28"/>
      <c r="J39" s="31"/>
      <c r="K39" s="31"/>
      <c r="L39" s="36"/>
      <c r="M39" s="52"/>
    </row>
    <row r="40" spans="1:13" ht="47.25" x14ac:dyDescent="0.2">
      <c r="A40" s="15" t="s">
        <v>11</v>
      </c>
      <c r="B40" s="39" t="s">
        <v>135</v>
      </c>
      <c r="C40" s="204" t="s">
        <v>136</v>
      </c>
      <c r="D40" s="49" t="s">
        <v>137</v>
      </c>
      <c r="E40" s="216" t="s">
        <v>138</v>
      </c>
      <c r="F40" s="213" t="s">
        <v>63</v>
      </c>
      <c r="G40" s="49" t="s">
        <v>139</v>
      </c>
      <c r="H40" s="49" t="s">
        <v>68</v>
      </c>
      <c r="I40" s="38" t="s">
        <v>653</v>
      </c>
      <c r="J40" s="44">
        <v>5500</v>
      </c>
      <c r="K40" s="44">
        <v>5000</v>
      </c>
      <c r="L40" s="36">
        <v>1800</v>
      </c>
      <c r="M40" s="52"/>
    </row>
    <row r="41" spans="1:13" ht="47.25" x14ac:dyDescent="0.2">
      <c r="A41" s="15" t="s">
        <v>11</v>
      </c>
      <c r="B41" s="39" t="s">
        <v>140</v>
      </c>
      <c r="C41" s="204" t="s">
        <v>136</v>
      </c>
      <c r="D41" s="49" t="s">
        <v>137</v>
      </c>
      <c r="E41" s="216" t="s">
        <v>141</v>
      </c>
      <c r="F41" s="213" t="s">
        <v>66</v>
      </c>
      <c r="G41" s="49" t="s">
        <v>142</v>
      </c>
      <c r="H41" s="49" t="s">
        <v>68</v>
      </c>
      <c r="I41" s="38" t="s">
        <v>654</v>
      </c>
      <c r="J41" s="44">
        <v>2700</v>
      </c>
      <c r="K41" s="44">
        <v>2500</v>
      </c>
      <c r="L41" s="36">
        <v>400</v>
      </c>
      <c r="M41" s="52"/>
    </row>
    <row r="42" spans="1:13" ht="47.25" x14ac:dyDescent="0.2">
      <c r="A42" s="15" t="s">
        <v>11</v>
      </c>
      <c r="B42" s="39" t="s">
        <v>143</v>
      </c>
      <c r="C42" s="204" t="s">
        <v>136</v>
      </c>
      <c r="D42" s="49" t="s">
        <v>137</v>
      </c>
      <c r="E42" s="216" t="s">
        <v>144</v>
      </c>
      <c r="F42" s="213" t="s">
        <v>124</v>
      </c>
      <c r="G42" s="49" t="s">
        <v>145</v>
      </c>
      <c r="H42" s="49" t="s">
        <v>68</v>
      </c>
      <c r="I42" s="38" t="s">
        <v>655</v>
      </c>
      <c r="J42" s="44">
        <v>5500</v>
      </c>
      <c r="K42" s="44">
        <v>5000</v>
      </c>
      <c r="L42" s="36">
        <v>2300</v>
      </c>
      <c r="M42" s="52"/>
    </row>
    <row r="43" spans="1:13" ht="15.75" x14ac:dyDescent="0.2">
      <c r="A43" s="28" t="s">
        <v>146</v>
      </c>
      <c r="B43" s="29" t="s">
        <v>147</v>
      </c>
      <c r="C43" s="205"/>
      <c r="D43" s="28"/>
      <c r="E43" s="204"/>
      <c r="F43" s="204"/>
      <c r="G43" s="28"/>
      <c r="H43" s="28"/>
      <c r="I43" s="28"/>
      <c r="J43" s="31">
        <f>SUM(J45:J46)</f>
        <v>16000</v>
      </c>
      <c r="K43" s="31">
        <f t="shared" ref="K43:L43" si="5">SUM(K45:K46)</f>
        <v>9500</v>
      </c>
      <c r="L43" s="31">
        <f t="shared" si="5"/>
        <v>3500</v>
      </c>
      <c r="M43" s="52"/>
    </row>
    <row r="44" spans="1:13" ht="15.75" x14ac:dyDescent="0.2">
      <c r="A44" s="28" t="s">
        <v>61</v>
      </c>
      <c r="B44" s="34" t="s">
        <v>656</v>
      </c>
      <c r="C44" s="205"/>
      <c r="D44" s="28"/>
      <c r="E44" s="204"/>
      <c r="F44" s="204"/>
      <c r="G44" s="28"/>
      <c r="H44" s="28"/>
      <c r="I44" s="28"/>
      <c r="J44" s="31"/>
      <c r="K44" s="31"/>
      <c r="L44" s="36"/>
      <c r="M44" s="52"/>
    </row>
    <row r="45" spans="1:13" ht="47.25" x14ac:dyDescent="0.2">
      <c r="A45" s="15" t="s">
        <v>11</v>
      </c>
      <c r="B45" s="39" t="s">
        <v>148</v>
      </c>
      <c r="C45" s="204" t="s">
        <v>76</v>
      </c>
      <c r="D45" s="49" t="s">
        <v>77</v>
      </c>
      <c r="E45" s="216" t="s">
        <v>149</v>
      </c>
      <c r="F45" s="213" t="s">
        <v>120</v>
      </c>
      <c r="G45" s="49" t="s">
        <v>150</v>
      </c>
      <c r="H45" s="49" t="s">
        <v>68</v>
      </c>
      <c r="I45" s="96" t="s">
        <v>151</v>
      </c>
      <c r="J45" s="44">
        <v>10000</v>
      </c>
      <c r="K45" s="44">
        <v>5500</v>
      </c>
      <c r="L45" s="36">
        <v>2200</v>
      </c>
      <c r="M45" s="52"/>
    </row>
    <row r="46" spans="1:13" ht="47.25" x14ac:dyDescent="0.2">
      <c r="A46" s="15" t="s">
        <v>11</v>
      </c>
      <c r="B46" s="39" t="s">
        <v>152</v>
      </c>
      <c r="C46" s="204" t="s">
        <v>76</v>
      </c>
      <c r="D46" s="49" t="s">
        <v>77</v>
      </c>
      <c r="E46" s="216" t="s">
        <v>153</v>
      </c>
      <c r="F46" s="213" t="s">
        <v>120</v>
      </c>
      <c r="G46" s="49" t="s">
        <v>154</v>
      </c>
      <c r="H46" s="49" t="s">
        <v>68</v>
      </c>
      <c r="I46" s="96" t="s">
        <v>155</v>
      </c>
      <c r="J46" s="44">
        <v>6000</v>
      </c>
      <c r="K46" s="44">
        <v>4000</v>
      </c>
      <c r="L46" s="36">
        <v>1300</v>
      </c>
      <c r="M46" s="52"/>
    </row>
    <row r="47" spans="1:13" ht="15.75" x14ac:dyDescent="0.2">
      <c r="A47" s="28" t="s">
        <v>156</v>
      </c>
      <c r="B47" s="29" t="s">
        <v>157</v>
      </c>
      <c r="C47" s="205"/>
      <c r="D47" s="28"/>
      <c r="E47" s="204"/>
      <c r="F47" s="204"/>
      <c r="G47" s="28"/>
      <c r="H47" s="28"/>
      <c r="I47" s="28"/>
      <c r="J47" s="31">
        <f>SUM(J49:J51)</f>
        <v>12600</v>
      </c>
      <c r="K47" s="31">
        <f t="shared" ref="K47:L47" si="6">SUM(K49:K51)</f>
        <v>11200</v>
      </c>
      <c r="L47" s="31">
        <f t="shared" si="6"/>
        <v>4400</v>
      </c>
      <c r="M47" s="52"/>
    </row>
    <row r="48" spans="1:13" ht="15.75" x14ac:dyDescent="0.2">
      <c r="A48" s="28" t="s">
        <v>61</v>
      </c>
      <c r="B48" s="34" t="s">
        <v>656</v>
      </c>
      <c r="C48" s="205"/>
      <c r="D48" s="28"/>
      <c r="E48" s="204"/>
      <c r="F48" s="204"/>
      <c r="G48" s="28"/>
      <c r="H48" s="28"/>
      <c r="I48" s="28"/>
      <c r="J48" s="31"/>
      <c r="K48" s="31"/>
      <c r="L48" s="36"/>
      <c r="M48" s="52"/>
    </row>
    <row r="49" spans="1:13" ht="47.25" x14ac:dyDescent="0.2">
      <c r="A49" s="15" t="s">
        <v>11</v>
      </c>
      <c r="B49" s="39" t="s">
        <v>158</v>
      </c>
      <c r="C49" s="204" t="s">
        <v>159</v>
      </c>
      <c r="D49" s="49" t="s">
        <v>62</v>
      </c>
      <c r="E49" s="216" t="s">
        <v>160</v>
      </c>
      <c r="F49" s="213" t="s">
        <v>124</v>
      </c>
      <c r="G49" s="49" t="s">
        <v>150</v>
      </c>
      <c r="H49" s="49" t="s">
        <v>68</v>
      </c>
      <c r="I49" s="38" t="s">
        <v>161</v>
      </c>
      <c r="J49" s="44">
        <v>4500</v>
      </c>
      <c r="K49" s="44">
        <v>4000</v>
      </c>
      <c r="L49" s="36">
        <v>1600</v>
      </c>
      <c r="M49" s="52"/>
    </row>
    <row r="50" spans="1:13" ht="47.25" x14ac:dyDescent="0.2">
      <c r="A50" s="15" t="s">
        <v>11</v>
      </c>
      <c r="B50" s="39" t="s">
        <v>162</v>
      </c>
      <c r="C50" s="204" t="s">
        <v>159</v>
      </c>
      <c r="D50" s="49" t="s">
        <v>62</v>
      </c>
      <c r="E50" s="216" t="s">
        <v>163</v>
      </c>
      <c r="F50" s="213" t="s">
        <v>124</v>
      </c>
      <c r="G50" s="49" t="s">
        <v>150</v>
      </c>
      <c r="H50" s="49" t="s">
        <v>68</v>
      </c>
      <c r="I50" s="38" t="s">
        <v>164</v>
      </c>
      <c r="J50" s="44">
        <v>4500</v>
      </c>
      <c r="K50" s="44">
        <v>4000</v>
      </c>
      <c r="L50" s="36">
        <v>1600</v>
      </c>
      <c r="M50" s="52"/>
    </row>
    <row r="51" spans="1:13" ht="47.25" x14ac:dyDescent="0.2">
      <c r="A51" s="15" t="s">
        <v>11</v>
      </c>
      <c r="B51" s="39" t="s">
        <v>165</v>
      </c>
      <c r="C51" s="204" t="s">
        <v>159</v>
      </c>
      <c r="D51" s="49" t="s">
        <v>62</v>
      </c>
      <c r="E51" s="216" t="s">
        <v>166</v>
      </c>
      <c r="F51" s="213" t="s">
        <v>124</v>
      </c>
      <c r="G51" s="49" t="s">
        <v>167</v>
      </c>
      <c r="H51" s="49" t="s">
        <v>68</v>
      </c>
      <c r="I51" s="38" t="s">
        <v>168</v>
      </c>
      <c r="J51" s="44">
        <v>3600</v>
      </c>
      <c r="K51" s="44">
        <v>3200</v>
      </c>
      <c r="L51" s="36">
        <v>1200</v>
      </c>
      <c r="M51" s="52"/>
    </row>
    <row r="52" spans="1:13" ht="15.75" x14ac:dyDescent="0.2">
      <c r="A52" s="28" t="s">
        <v>169</v>
      </c>
      <c r="B52" s="29" t="s">
        <v>170</v>
      </c>
      <c r="C52" s="205"/>
      <c r="D52" s="28"/>
      <c r="E52" s="204"/>
      <c r="F52" s="204"/>
      <c r="G52" s="28"/>
      <c r="H52" s="28"/>
      <c r="I52" s="28"/>
      <c r="J52" s="31">
        <f>SUM(J54:J58)</f>
        <v>15500</v>
      </c>
      <c r="K52" s="31">
        <f t="shared" ref="K52:L52" si="7">SUM(K54:K58)</f>
        <v>13500</v>
      </c>
      <c r="L52" s="31">
        <f t="shared" si="7"/>
        <v>4300</v>
      </c>
      <c r="M52" s="52"/>
    </row>
    <row r="53" spans="1:13" ht="15.75" x14ac:dyDescent="0.2">
      <c r="A53" s="28" t="s">
        <v>61</v>
      </c>
      <c r="B53" s="34" t="s">
        <v>656</v>
      </c>
      <c r="C53" s="205"/>
      <c r="D53" s="28"/>
      <c r="E53" s="204"/>
      <c r="F53" s="204"/>
      <c r="G53" s="28"/>
      <c r="H53" s="28"/>
      <c r="I53" s="28"/>
      <c r="J53" s="31"/>
      <c r="K53" s="31"/>
      <c r="L53" s="36"/>
      <c r="M53" s="52"/>
    </row>
    <row r="54" spans="1:13" ht="47.25" x14ac:dyDescent="0.2">
      <c r="A54" s="15" t="s">
        <v>11</v>
      </c>
      <c r="B54" s="39" t="s">
        <v>171</v>
      </c>
      <c r="C54" s="204" t="s">
        <v>87</v>
      </c>
      <c r="D54" s="49" t="s">
        <v>88</v>
      </c>
      <c r="E54" s="216" t="s">
        <v>172</v>
      </c>
      <c r="F54" s="213" t="s">
        <v>120</v>
      </c>
      <c r="G54" s="49" t="s">
        <v>173</v>
      </c>
      <c r="H54" s="49" t="s">
        <v>68</v>
      </c>
      <c r="I54" s="38" t="s">
        <v>174</v>
      </c>
      <c r="J54" s="44">
        <v>4000</v>
      </c>
      <c r="K54" s="44">
        <v>3500</v>
      </c>
      <c r="L54" s="36">
        <v>1200</v>
      </c>
      <c r="M54" s="52"/>
    </row>
    <row r="55" spans="1:13" ht="47.25" x14ac:dyDescent="0.2">
      <c r="A55" s="15" t="s">
        <v>11</v>
      </c>
      <c r="B55" s="39" t="s">
        <v>175</v>
      </c>
      <c r="C55" s="204" t="s">
        <v>87</v>
      </c>
      <c r="D55" s="49" t="s">
        <v>88</v>
      </c>
      <c r="E55" s="216" t="s">
        <v>176</v>
      </c>
      <c r="F55" s="213" t="s">
        <v>66</v>
      </c>
      <c r="G55" s="49" t="s">
        <v>173</v>
      </c>
      <c r="H55" s="49" t="s">
        <v>68</v>
      </c>
      <c r="I55" s="38" t="s">
        <v>177</v>
      </c>
      <c r="J55" s="44">
        <v>4000</v>
      </c>
      <c r="K55" s="44">
        <v>3500</v>
      </c>
      <c r="L55" s="36">
        <v>1300</v>
      </c>
      <c r="M55" s="52"/>
    </row>
    <row r="56" spans="1:13" ht="47.25" x14ac:dyDescent="0.2">
      <c r="A56" s="15" t="s">
        <v>11</v>
      </c>
      <c r="B56" s="39" t="s">
        <v>178</v>
      </c>
      <c r="C56" s="204" t="s">
        <v>87</v>
      </c>
      <c r="D56" s="49" t="s">
        <v>88</v>
      </c>
      <c r="E56" s="216" t="s">
        <v>179</v>
      </c>
      <c r="F56" s="213" t="s">
        <v>120</v>
      </c>
      <c r="G56" s="49" t="s">
        <v>173</v>
      </c>
      <c r="H56" s="49" t="s">
        <v>68</v>
      </c>
      <c r="I56" s="38" t="s">
        <v>180</v>
      </c>
      <c r="J56" s="44">
        <v>4000</v>
      </c>
      <c r="K56" s="44">
        <v>3500</v>
      </c>
      <c r="L56" s="36">
        <v>1300</v>
      </c>
      <c r="M56" s="52"/>
    </row>
    <row r="57" spans="1:13" ht="15.75" x14ac:dyDescent="0.2">
      <c r="A57" s="97" t="s">
        <v>61</v>
      </c>
      <c r="B57" s="219" t="s">
        <v>636</v>
      </c>
      <c r="C57" s="202"/>
      <c r="D57" s="49"/>
      <c r="E57" s="204"/>
      <c r="F57" s="204"/>
      <c r="G57" s="49"/>
      <c r="H57" s="49"/>
      <c r="I57" s="38"/>
      <c r="J57" s="44"/>
      <c r="K57" s="44"/>
      <c r="L57" s="36"/>
      <c r="M57" s="52"/>
    </row>
    <row r="58" spans="1:13" ht="47.25" x14ac:dyDescent="0.2">
      <c r="A58" s="15" t="s">
        <v>11</v>
      </c>
      <c r="B58" s="39" t="s">
        <v>181</v>
      </c>
      <c r="C58" s="204" t="s">
        <v>87</v>
      </c>
      <c r="D58" s="49" t="s">
        <v>88</v>
      </c>
      <c r="E58" s="204"/>
      <c r="F58" s="213" t="s">
        <v>66</v>
      </c>
      <c r="G58" s="49" t="s">
        <v>173</v>
      </c>
      <c r="H58" s="38" t="s">
        <v>79</v>
      </c>
      <c r="I58" s="38" t="s">
        <v>182</v>
      </c>
      <c r="J58" s="41">
        <v>3500</v>
      </c>
      <c r="K58" s="41">
        <v>3000</v>
      </c>
      <c r="L58" s="36">
        <v>500</v>
      </c>
      <c r="M58" s="52"/>
    </row>
    <row r="59" spans="1:13" ht="15.75" x14ac:dyDescent="0.2">
      <c r="A59" s="28" t="s">
        <v>183</v>
      </c>
      <c r="B59" s="29" t="s">
        <v>184</v>
      </c>
      <c r="C59" s="205"/>
      <c r="D59" s="28"/>
      <c r="E59" s="204"/>
      <c r="F59" s="204"/>
      <c r="G59" s="28"/>
      <c r="H59" s="28"/>
      <c r="I59" s="28"/>
      <c r="J59" s="31">
        <f>SUM(J60:J65)</f>
        <v>13800</v>
      </c>
      <c r="K59" s="31">
        <f>SUM(K60:K65)</f>
        <v>12300</v>
      </c>
      <c r="L59" s="31">
        <f>SUM(L61:L65)</f>
        <v>4000</v>
      </c>
      <c r="M59" s="52"/>
    </row>
    <row r="60" spans="1:13" ht="15.75" x14ac:dyDescent="0.2">
      <c r="A60" s="28" t="s">
        <v>61</v>
      </c>
      <c r="B60" s="34" t="s">
        <v>656</v>
      </c>
      <c r="C60" s="205"/>
      <c r="D60" s="28"/>
      <c r="E60" s="204"/>
      <c r="F60" s="204"/>
      <c r="G60" s="28"/>
      <c r="H60" s="28"/>
      <c r="I60" s="28"/>
      <c r="J60" s="31"/>
      <c r="K60" s="31"/>
      <c r="L60" s="36"/>
      <c r="M60" s="52"/>
    </row>
    <row r="61" spans="1:13" ht="47.25" x14ac:dyDescent="0.2">
      <c r="A61" s="15" t="s">
        <v>11</v>
      </c>
      <c r="B61" s="39" t="s">
        <v>185</v>
      </c>
      <c r="C61" s="204" t="s">
        <v>106</v>
      </c>
      <c r="D61" s="49" t="s">
        <v>71</v>
      </c>
      <c r="E61" s="204">
        <v>7896100</v>
      </c>
      <c r="F61" s="213" t="s">
        <v>124</v>
      </c>
      <c r="G61" s="49" t="s">
        <v>173</v>
      </c>
      <c r="H61" s="49" t="s">
        <v>68</v>
      </c>
      <c r="I61" s="38" t="s">
        <v>186</v>
      </c>
      <c r="J61" s="44">
        <v>4000</v>
      </c>
      <c r="K61" s="44">
        <v>3600</v>
      </c>
      <c r="L61" s="36">
        <v>1000</v>
      </c>
      <c r="M61" s="52"/>
    </row>
    <row r="62" spans="1:13" ht="47.25" x14ac:dyDescent="0.2">
      <c r="A62" s="15" t="s">
        <v>11</v>
      </c>
      <c r="B62" s="39" t="s">
        <v>187</v>
      </c>
      <c r="C62" s="204" t="s">
        <v>106</v>
      </c>
      <c r="D62" s="49" t="s">
        <v>71</v>
      </c>
      <c r="E62" s="204">
        <v>7896163</v>
      </c>
      <c r="F62" s="213" t="s">
        <v>120</v>
      </c>
      <c r="G62" s="49" t="s">
        <v>188</v>
      </c>
      <c r="H62" s="49" t="s">
        <v>68</v>
      </c>
      <c r="I62" s="38" t="s">
        <v>189</v>
      </c>
      <c r="J62" s="44">
        <v>4000</v>
      </c>
      <c r="K62" s="44">
        <v>3600</v>
      </c>
      <c r="L62" s="36">
        <v>1000</v>
      </c>
      <c r="M62" s="52"/>
    </row>
    <row r="63" spans="1:13" ht="47.25" x14ac:dyDescent="0.2">
      <c r="A63" s="38" t="s">
        <v>11</v>
      </c>
      <c r="B63" s="39" t="s">
        <v>190</v>
      </c>
      <c r="C63" s="204" t="s">
        <v>106</v>
      </c>
      <c r="D63" s="49" t="s">
        <v>71</v>
      </c>
      <c r="E63" s="204"/>
      <c r="F63" s="213" t="s">
        <v>124</v>
      </c>
      <c r="G63" s="49" t="s">
        <v>191</v>
      </c>
      <c r="H63" s="38" t="s">
        <v>79</v>
      </c>
      <c r="I63" s="38" t="s">
        <v>192</v>
      </c>
      <c r="J63" s="44">
        <v>1800</v>
      </c>
      <c r="K63" s="44">
        <v>1600</v>
      </c>
      <c r="L63" s="36">
        <v>600</v>
      </c>
      <c r="M63" s="52"/>
    </row>
    <row r="64" spans="1:13" ht="15.75" x14ac:dyDescent="0.2">
      <c r="A64" s="38"/>
      <c r="B64" s="219" t="s">
        <v>638</v>
      </c>
      <c r="C64" s="204"/>
      <c r="D64" s="49"/>
      <c r="E64" s="204"/>
      <c r="F64" s="213"/>
      <c r="G64" s="49"/>
      <c r="H64" s="38"/>
      <c r="I64" s="38"/>
      <c r="J64" s="44"/>
      <c r="K64" s="44"/>
      <c r="L64" s="36"/>
      <c r="M64" s="52"/>
    </row>
    <row r="65" spans="1:13" ht="47.25" x14ac:dyDescent="0.2">
      <c r="A65" s="38" t="s">
        <v>11</v>
      </c>
      <c r="B65" s="80" t="s">
        <v>780</v>
      </c>
      <c r="C65" s="204"/>
      <c r="D65" s="55" t="s">
        <v>71</v>
      </c>
      <c r="E65" s="204"/>
      <c r="F65" s="213"/>
      <c r="G65" s="55" t="s">
        <v>173</v>
      </c>
      <c r="H65" s="47" t="s">
        <v>649</v>
      </c>
      <c r="I65" s="47" t="s">
        <v>781</v>
      </c>
      <c r="J65" s="254">
        <v>4000</v>
      </c>
      <c r="K65" s="254">
        <v>3500</v>
      </c>
      <c r="L65" s="36">
        <v>1400</v>
      </c>
      <c r="M65" s="52"/>
    </row>
    <row r="66" spans="1:13" ht="15.75" x14ac:dyDescent="0.2">
      <c r="A66" s="28" t="s">
        <v>193</v>
      </c>
      <c r="B66" s="29" t="s">
        <v>194</v>
      </c>
      <c r="C66" s="205"/>
      <c r="D66" s="28"/>
      <c r="E66" s="204"/>
      <c r="F66" s="204"/>
      <c r="G66" s="28"/>
      <c r="H66" s="28"/>
      <c r="I66" s="28"/>
      <c r="J66" s="31">
        <f>SUM(J68:J70)</f>
        <v>13000</v>
      </c>
      <c r="K66" s="31">
        <f t="shared" ref="K66" si="8">SUM(K68:K70)</f>
        <v>11800</v>
      </c>
      <c r="L66" s="31">
        <f>SUM(L68:L72)</f>
        <v>3900</v>
      </c>
      <c r="M66" s="52"/>
    </row>
    <row r="67" spans="1:13" ht="15.75" x14ac:dyDescent="0.2">
      <c r="A67" s="28" t="s">
        <v>61</v>
      </c>
      <c r="B67" s="34" t="s">
        <v>656</v>
      </c>
      <c r="C67" s="205"/>
      <c r="D67" s="28"/>
      <c r="E67" s="204"/>
      <c r="F67" s="204"/>
      <c r="G67" s="28"/>
      <c r="H67" s="28"/>
      <c r="I67" s="28"/>
      <c r="J67" s="31"/>
      <c r="K67" s="31"/>
      <c r="L67" s="36"/>
      <c r="M67" s="52"/>
    </row>
    <row r="68" spans="1:13" ht="47.25" x14ac:dyDescent="0.2">
      <c r="A68" s="15" t="s">
        <v>11</v>
      </c>
      <c r="B68" s="39" t="s">
        <v>195</v>
      </c>
      <c r="C68" s="204" t="s">
        <v>110</v>
      </c>
      <c r="D68" s="49" t="s">
        <v>65</v>
      </c>
      <c r="E68" s="216" t="s">
        <v>196</v>
      </c>
      <c r="F68" s="213" t="s">
        <v>120</v>
      </c>
      <c r="G68" s="49" t="s">
        <v>173</v>
      </c>
      <c r="H68" s="38" t="s">
        <v>68</v>
      </c>
      <c r="I68" s="38" t="s">
        <v>197</v>
      </c>
      <c r="J68" s="44">
        <v>4800</v>
      </c>
      <c r="K68" s="44">
        <v>4300</v>
      </c>
      <c r="L68" s="36">
        <v>600</v>
      </c>
      <c r="M68" s="52"/>
    </row>
    <row r="69" spans="1:13" ht="15.75" x14ac:dyDescent="0.2">
      <c r="A69" s="97" t="s">
        <v>61</v>
      </c>
      <c r="B69" s="219" t="s">
        <v>636</v>
      </c>
      <c r="C69" s="202"/>
      <c r="D69" s="49"/>
      <c r="E69" s="204"/>
      <c r="F69" s="204"/>
      <c r="G69" s="53"/>
      <c r="H69" s="49"/>
      <c r="I69" s="38"/>
      <c r="J69" s="44"/>
      <c r="K69" s="44"/>
      <c r="L69" s="36"/>
      <c r="M69" s="52"/>
    </row>
    <row r="70" spans="1:13" ht="47.25" x14ac:dyDescent="0.2">
      <c r="A70" s="38" t="s">
        <v>11</v>
      </c>
      <c r="B70" s="39" t="s">
        <v>198</v>
      </c>
      <c r="C70" s="204" t="s">
        <v>110</v>
      </c>
      <c r="D70" s="49" t="s">
        <v>65</v>
      </c>
      <c r="E70" s="204"/>
      <c r="F70" s="213" t="s">
        <v>66</v>
      </c>
      <c r="G70" s="49" t="s">
        <v>199</v>
      </c>
      <c r="H70" s="49" t="s">
        <v>79</v>
      </c>
      <c r="I70" s="38" t="s">
        <v>200</v>
      </c>
      <c r="J70" s="44">
        <v>8200</v>
      </c>
      <c r="K70" s="41">
        <v>7500</v>
      </c>
      <c r="L70" s="36">
        <v>2300</v>
      </c>
      <c r="M70" s="52"/>
    </row>
    <row r="71" spans="1:13" ht="15.75" x14ac:dyDescent="0.2">
      <c r="A71" s="38"/>
      <c r="B71" s="219" t="s">
        <v>638</v>
      </c>
      <c r="C71" s="204"/>
      <c r="D71" s="49"/>
      <c r="E71" s="204"/>
      <c r="F71" s="213"/>
      <c r="G71" s="49"/>
      <c r="H71" s="49"/>
      <c r="I71" s="38"/>
      <c r="J71" s="44"/>
      <c r="K71" s="41"/>
      <c r="L71" s="36"/>
      <c r="M71" s="52"/>
    </row>
    <row r="72" spans="1:13" ht="47.25" x14ac:dyDescent="0.2">
      <c r="A72" s="38"/>
      <c r="B72" s="80" t="s">
        <v>782</v>
      </c>
      <c r="C72" s="204"/>
      <c r="D72" s="55" t="s">
        <v>65</v>
      </c>
      <c r="E72" s="204"/>
      <c r="F72" s="213"/>
      <c r="G72" s="55" t="s">
        <v>783</v>
      </c>
      <c r="H72" s="55" t="s">
        <v>649</v>
      </c>
      <c r="I72" s="47" t="s">
        <v>784</v>
      </c>
      <c r="J72" s="254">
        <v>1100</v>
      </c>
      <c r="K72" s="255">
        <v>1000</v>
      </c>
      <c r="L72" s="36">
        <v>1000</v>
      </c>
      <c r="M72" s="52"/>
    </row>
    <row r="73" spans="1:13" ht="15.75" x14ac:dyDescent="0.2">
      <c r="A73" s="28" t="s">
        <v>201</v>
      </c>
      <c r="B73" s="29" t="s">
        <v>202</v>
      </c>
      <c r="C73" s="205"/>
      <c r="D73" s="28"/>
      <c r="E73" s="204"/>
      <c r="F73" s="204"/>
      <c r="G73" s="28"/>
      <c r="H73" s="28"/>
      <c r="I73" s="28"/>
      <c r="J73" s="31">
        <f>SUM(J75:J75)</f>
        <v>9500</v>
      </c>
      <c r="K73" s="31">
        <f t="shared" ref="K73" si="9">SUM(K75:K75)</f>
        <v>7300</v>
      </c>
      <c r="L73" s="31">
        <f>SUM(L75:L77)</f>
        <v>3200</v>
      </c>
      <c r="M73" s="52"/>
    </row>
    <row r="74" spans="1:13" ht="15.75" x14ac:dyDescent="0.2">
      <c r="A74" s="28" t="s">
        <v>61</v>
      </c>
      <c r="B74" s="34" t="s">
        <v>656</v>
      </c>
      <c r="C74" s="205"/>
      <c r="D74" s="28"/>
      <c r="E74" s="204"/>
      <c r="F74" s="204"/>
      <c r="G74" s="28"/>
      <c r="H74" s="28"/>
      <c r="I74" s="28"/>
      <c r="J74" s="31"/>
      <c r="K74" s="31"/>
      <c r="L74" s="36"/>
      <c r="M74" s="52"/>
    </row>
    <row r="75" spans="1:13" ht="47.25" x14ac:dyDescent="0.2">
      <c r="A75" s="15" t="s">
        <v>11</v>
      </c>
      <c r="B75" s="39" t="s">
        <v>205</v>
      </c>
      <c r="C75" s="204" t="s">
        <v>203</v>
      </c>
      <c r="D75" s="49" t="s">
        <v>202</v>
      </c>
      <c r="E75" s="216" t="s">
        <v>206</v>
      </c>
      <c r="F75" s="213" t="s">
        <v>66</v>
      </c>
      <c r="G75" s="49" t="s">
        <v>207</v>
      </c>
      <c r="H75" s="49" t="s">
        <v>68</v>
      </c>
      <c r="I75" s="38" t="s">
        <v>208</v>
      </c>
      <c r="J75" s="44">
        <v>9500</v>
      </c>
      <c r="K75" s="44">
        <v>7300</v>
      </c>
      <c r="L75" s="36">
        <v>2900</v>
      </c>
      <c r="M75" s="52"/>
    </row>
    <row r="76" spans="1:13" ht="15.75" x14ac:dyDescent="0.2">
      <c r="A76" s="15" t="s">
        <v>61</v>
      </c>
      <c r="B76" s="219" t="s">
        <v>638</v>
      </c>
      <c r="C76" s="204"/>
      <c r="D76" s="49"/>
      <c r="E76" s="256"/>
      <c r="F76" s="213"/>
      <c r="G76" s="49"/>
      <c r="H76" s="49"/>
      <c r="I76" s="38"/>
      <c r="J76" s="44"/>
      <c r="K76" s="44"/>
      <c r="L76" s="36"/>
      <c r="M76" s="52"/>
    </row>
    <row r="77" spans="1:13" ht="47.25" x14ac:dyDescent="0.2">
      <c r="A77" s="15"/>
      <c r="B77" s="80" t="s">
        <v>785</v>
      </c>
      <c r="C77" s="204"/>
      <c r="D77" s="55" t="s">
        <v>202</v>
      </c>
      <c r="E77" s="256"/>
      <c r="F77" s="213"/>
      <c r="G77" s="47" t="s">
        <v>786</v>
      </c>
      <c r="H77" s="47" t="s">
        <v>649</v>
      </c>
      <c r="I77" s="47" t="s">
        <v>787</v>
      </c>
      <c r="J77" s="255">
        <v>6400</v>
      </c>
      <c r="K77" s="255">
        <v>4000</v>
      </c>
      <c r="L77" s="36">
        <v>300</v>
      </c>
      <c r="M77" s="52"/>
    </row>
    <row r="78" spans="1:13" ht="15.75" x14ac:dyDescent="0.2">
      <c r="A78" s="28" t="s">
        <v>209</v>
      </c>
      <c r="B78" s="29" t="s">
        <v>210</v>
      </c>
      <c r="C78" s="205"/>
      <c r="D78" s="28"/>
      <c r="E78" s="217"/>
      <c r="F78" s="204"/>
      <c r="G78" s="28"/>
      <c r="H78" s="28"/>
      <c r="I78" s="28"/>
      <c r="J78" s="31">
        <f>SUM(J80:J80)</f>
        <v>30000</v>
      </c>
      <c r="K78" s="31">
        <f t="shared" ref="K78" si="10">SUM(K80:K80)</f>
        <v>11000</v>
      </c>
      <c r="L78" s="31">
        <f>SUM(L80:L82)</f>
        <v>4100</v>
      </c>
      <c r="M78" s="52"/>
    </row>
    <row r="79" spans="1:13" ht="15.75" x14ac:dyDescent="0.2">
      <c r="A79" s="28" t="s">
        <v>61</v>
      </c>
      <c r="B79" s="34" t="s">
        <v>656</v>
      </c>
      <c r="C79" s="205"/>
      <c r="D79" s="28"/>
      <c r="E79" s="217"/>
      <c r="F79" s="204"/>
      <c r="G79" s="28"/>
      <c r="H79" s="28"/>
      <c r="I79" s="28"/>
      <c r="J79" s="31"/>
      <c r="K79" s="31"/>
      <c r="L79" s="36"/>
      <c r="M79" s="52"/>
    </row>
    <row r="80" spans="1:13" ht="47.25" x14ac:dyDescent="0.2">
      <c r="A80" s="15" t="s">
        <v>11</v>
      </c>
      <c r="B80" s="39" t="s">
        <v>211</v>
      </c>
      <c r="C80" s="204" t="s">
        <v>212</v>
      </c>
      <c r="D80" s="49" t="s">
        <v>83</v>
      </c>
      <c r="E80" s="204" t="s">
        <v>213</v>
      </c>
      <c r="F80" s="213" t="s">
        <v>66</v>
      </c>
      <c r="G80" s="38" t="s">
        <v>214</v>
      </c>
      <c r="H80" s="49" t="s">
        <v>68</v>
      </c>
      <c r="I80" s="38" t="s">
        <v>215</v>
      </c>
      <c r="J80" s="44">
        <v>30000</v>
      </c>
      <c r="K80" s="44">
        <v>11000</v>
      </c>
      <c r="L80" s="36">
        <v>3800</v>
      </c>
      <c r="M80" s="52"/>
    </row>
    <row r="81" spans="1:14" ht="15.75" x14ac:dyDescent="0.2">
      <c r="A81" s="15" t="s">
        <v>61</v>
      </c>
      <c r="B81" s="219" t="s">
        <v>638</v>
      </c>
      <c r="C81" s="204"/>
      <c r="D81" s="49"/>
      <c r="E81" s="204"/>
      <c r="F81" s="213"/>
      <c r="G81" s="38"/>
      <c r="H81" s="49"/>
      <c r="I81" s="38"/>
      <c r="J81" s="44"/>
      <c r="K81" s="44"/>
      <c r="L81" s="36"/>
      <c r="M81" s="52"/>
    </row>
    <row r="82" spans="1:14" ht="47.25" x14ac:dyDescent="0.2">
      <c r="A82" s="15"/>
      <c r="B82" s="80" t="s">
        <v>788</v>
      </c>
      <c r="C82" s="204"/>
      <c r="D82" s="55" t="s">
        <v>83</v>
      </c>
      <c r="E82" s="204"/>
      <c r="F82" s="213"/>
      <c r="G82" s="47" t="s">
        <v>789</v>
      </c>
      <c r="H82" s="55" t="s">
        <v>649</v>
      </c>
      <c r="I82" s="47" t="s">
        <v>790</v>
      </c>
      <c r="J82" s="255">
        <v>1000</v>
      </c>
      <c r="K82" s="255">
        <v>900</v>
      </c>
      <c r="L82" s="36">
        <v>300</v>
      </c>
      <c r="M82" s="52"/>
    </row>
    <row r="83" spans="1:14" ht="15.75" x14ac:dyDescent="0.2">
      <c r="A83" s="28" t="s">
        <v>216</v>
      </c>
      <c r="B83" s="29" t="s">
        <v>217</v>
      </c>
      <c r="C83" s="205"/>
      <c r="D83" s="28"/>
      <c r="E83" s="217"/>
      <c r="F83" s="204"/>
      <c r="G83" s="28"/>
      <c r="H83" s="28"/>
      <c r="I83" s="28"/>
      <c r="J83" s="31">
        <f>SUM(J84:J87)</f>
        <v>48377</v>
      </c>
      <c r="K83" s="31">
        <f>SUM(K84:K87)</f>
        <v>43132</v>
      </c>
      <c r="L83" s="31">
        <f>SUM(L84:L87)</f>
        <v>8326</v>
      </c>
      <c r="M83" s="52"/>
      <c r="N83" s="188">
        <f>'1.TH23'!C13</f>
        <v>8326</v>
      </c>
    </row>
    <row r="84" spans="1:14" ht="15.75" x14ac:dyDescent="0.2">
      <c r="A84" s="28" t="s">
        <v>61</v>
      </c>
      <c r="B84" s="34" t="s">
        <v>656</v>
      </c>
      <c r="C84" s="201"/>
      <c r="D84" s="56"/>
      <c r="E84" s="217"/>
      <c r="F84" s="204"/>
      <c r="G84" s="56"/>
      <c r="H84" s="56"/>
      <c r="I84" s="33"/>
      <c r="J84" s="35"/>
      <c r="K84" s="35"/>
      <c r="L84" s="36"/>
      <c r="M84" s="52"/>
    </row>
    <row r="85" spans="1:14" ht="31.5" x14ac:dyDescent="0.2">
      <c r="A85" s="15" t="s">
        <v>11</v>
      </c>
      <c r="B85" s="39" t="s">
        <v>218</v>
      </c>
      <c r="C85" s="202" t="s">
        <v>219</v>
      </c>
      <c r="D85" s="49" t="s">
        <v>99</v>
      </c>
      <c r="E85" s="217">
        <v>7921428</v>
      </c>
      <c r="F85" s="213" t="s">
        <v>220</v>
      </c>
      <c r="G85" s="49" t="s">
        <v>84</v>
      </c>
      <c r="H85" s="49" t="s">
        <v>68</v>
      </c>
      <c r="I85" s="38" t="s">
        <v>221</v>
      </c>
      <c r="J85" s="42">
        <v>25616</v>
      </c>
      <c r="K85" s="42">
        <v>22500</v>
      </c>
      <c r="L85" s="36">
        <v>8178</v>
      </c>
      <c r="M85" s="52"/>
    </row>
    <row r="86" spans="1:14" ht="15.75" x14ac:dyDescent="0.2">
      <c r="A86" s="28" t="s">
        <v>61</v>
      </c>
      <c r="B86" s="34" t="s">
        <v>657</v>
      </c>
      <c r="C86" s="201"/>
      <c r="D86" s="56"/>
      <c r="E86" s="217"/>
      <c r="F86" s="204"/>
      <c r="G86" s="56"/>
      <c r="H86" s="56"/>
      <c r="I86" s="33"/>
      <c r="J86" s="35"/>
      <c r="K86" s="35"/>
      <c r="L86" s="36"/>
      <c r="M86" s="52"/>
    </row>
    <row r="87" spans="1:14" ht="31.5" x14ac:dyDescent="0.2">
      <c r="A87" s="220" t="s">
        <v>11</v>
      </c>
      <c r="B87" s="52" t="s">
        <v>658</v>
      </c>
      <c r="C87" s="221"/>
      <c r="D87" s="49" t="s">
        <v>99</v>
      </c>
      <c r="E87" s="223"/>
      <c r="F87" s="224"/>
      <c r="G87" s="49" t="s">
        <v>84</v>
      </c>
      <c r="H87" s="222" t="s">
        <v>649</v>
      </c>
      <c r="I87" s="225" t="s">
        <v>659</v>
      </c>
      <c r="J87" s="226">
        <v>22761</v>
      </c>
      <c r="K87" s="226">
        <v>20632</v>
      </c>
      <c r="L87" s="227">
        <f>N83-L85</f>
        <v>148</v>
      </c>
      <c r="M87" s="228"/>
    </row>
    <row r="88" spans="1:14" ht="15.75" x14ac:dyDescent="0.2">
      <c r="A88" s="57"/>
      <c r="B88" s="58"/>
      <c r="C88" s="206"/>
      <c r="D88" s="57"/>
      <c r="E88" s="218"/>
      <c r="F88" s="218"/>
      <c r="G88" s="58"/>
      <c r="H88" s="58"/>
      <c r="I88" s="58"/>
      <c r="J88" s="59"/>
      <c r="K88" s="59"/>
      <c r="L88" s="59"/>
      <c r="M88" s="58"/>
    </row>
  </sheetData>
  <mergeCells count="20">
    <mergeCell ref="L6:L9"/>
    <mergeCell ref="M6:M9"/>
    <mergeCell ref="J8:J9"/>
    <mergeCell ref="K8:K9"/>
    <mergeCell ref="F6:F9"/>
    <mergeCell ref="G6:G9"/>
    <mergeCell ref="H6:H9"/>
    <mergeCell ref="I6:K6"/>
    <mergeCell ref="I7:I9"/>
    <mergeCell ref="J7:K7"/>
    <mergeCell ref="A1:M1"/>
    <mergeCell ref="A2:M2"/>
    <mergeCell ref="A3:M3"/>
    <mergeCell ref="A4:M4"/>
    <mergeCell ref="A5:M5"/>
    <mergeCell ref="A6:A9"/>
    <mergeCell ref="B6:B9"/>
    <mergeCell ref="C6:C9"/>
    <mergeCell ref="D6:D9"/>
    <mergeCell ref="E6:E9"/>
  </mergeCells>
  <pageMargins left="0.7" right="0.45" top="0.75" bottom="0.5" header="0.3" footer="0.3"/>
  <pageSetup scale="8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zoomScale="85" zoomScaleNormal="85" workbookViewId="0">
      <selection activeCell="A6" sqref="A6:Q10"/>
    </sheetView>
  </sheetViews>
  <sheetFormatPr defaultColWidth="9.140625" defaultRowHeight="15.75" x14ac:dyDescent="0.2"/>
  <cols>
    <col min="1" max="1" width="5.85546875" style="82" customWidth="1"/>
    <col min="2" max="2" width="47.85546875" style="82" customWidth="1"/>
    <col min="3" max="3" width="45.42578125" style="165" hidden="1" customWidth="1"/>
    <col min="4" max="4" width="9.140625" style="82" customWidth="1"/>
    <col min="5" max="6" width="9.140625" style="82" hidden="1" customWidth="1"/>
    <col min="7" max="7" width="14.7109375" style="82" customWidth="1"/>
    <col min="8" max="8" width="9.140625" style="82"/>
    <col min="9" max="9" width="19.5703125" style="82" customWidth="1"/>
    <col min="10" max="10" width="11.28515625" style="82" customWidth="1"/>
    <col min="11" max="11" width="9.140625" style="82"/>
    <col min="12" max="12" width="10.140625" style="82" customWidth="1"/>
    <col min="13" max="13" width="12.5703125" style="165" hidden="1" customWidth="1"/>
    <col min="14" max="15" width="9.140625" style="165" hidden="1" customWidth="1"/>
    <col min="16" max="16384" width="9.140625" style="82"/>
  </cols>
  <sheetData>
    <row r="1" spans="1:18" x14ac:dyDescent="0.2">
      <c r="A1" s="276" t="s">
        <v>223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</row>
    <row r="2" spans="1:18" x14ac:dyDescent="0.2">
      <c r="A2" s="276" t="s">
        <v>635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</row>
    <row r="3" spans="1:18" x14ac:dyDescent="0.2">
      <c r="A3" s="276" t="s">
        <v>234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</row>
    <row r="4" spans="1:18" x14ac:dyDescent="0.2">
      <c r="A4" s="273" t="str">
        <f>'1.TH23'!A4:D4</f>
        <v>(Kèm theo Nghị quyết số          /NQ-HĐND ngày 09/12/2022 của Hội đồng nhân dân  tỉnh)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</row>
    <row r="5" spans="1:18" x14ac:dyDescent="0.2">
      <c r="A5" s="277" t="s">
        <v>225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</row>
    <row r="6" spans="1:18" x14ac:dyDescent="0.2">
      <c r="A6" s="295" t="s">
        <v>2</v>
      </c>
      <c r="B6" s="295" t="s">
        <v>41</v>
      </c>
      <c r="C6" s="318" t="s">
        <v>42</v>
      </c>
      <c r="D6" s="295" t="s">
        <v>226</v>
      </c>
      <c r="E6" s="286" t="s">
        <v>44</v>
      </c>
      <c r="F6" s="286" t="s">
        <v>45</v>
      </c>
      <c r="G6" s="295" t="s">
        <v>227</v>
      </c>
      <c r="H6" s="295" t="s">
        <v>47</v>
      </c>
      <c r="I6" s="295" t="s">
        <v>228</v>
      </c>
      <c r="J6" s="295"/>
      <c r="K6" s="295"/>
      <c r="L6" s="295"/>
      <c r="M6" s="288" t="s">
        <v>50</v>
      </c>
      <c r="N6" s="289" t="s">
        <v>51</v>
      </c>
      <c r="O6" s="289" t="s">
        <v>52</v>
      </c>
      <c r="P6" s="319" t="s">
        <v>634</v>
      </c>
      <c r="Q6" s="291" t="s">
        <v>5</v>
      </c>
    </row>
    <row r="7" spans="1:18" x14ac:dyDescent="0.2">
      <c r="A7" s="295"/>
      <c r="B7" s="295"/>
      <c r="C7" s="318"/>
      <c r="D7" s="295"/>
      <c r="E7" s="286"/>
      <c r="F7" s="286"/>
      <c r="G7" s="295"/>
      <c r="H7" s="295"/>
      <c r="I7" s="295" t="s">
        <v>53</v>
      </c>
      <c r="J7" s="295" t="s">
        <v>229</v>
      </c>
      <c r="K7" s="295"/>
      <c r="L7" s="295"/>
      <c r="M7" s="288"/>
      <c r="N7" s="320"/>
      <c r="O7" s="320"/>
      <c r="P7" s="321"/>
      <c r="Q7" s="292"/>
    </row>
    <row r="8" spans="1:18" x14ac:dyDescent="0.2">
      <c r="A8" s="295"/>
      <c r="B8" s="295"/>
      <c r="C8" s="318"/>
      <c r="D8" s="295"/>
      <c r="E8" s="286"/>
      <c r="F8" s="286"/>
      <c r="G8" s="295"/>
      <c r="H8" s="295"/>
      <c r="I8" s="295"/>
      <c r="J8" s="295" t="s">
        <v>230</v>
      </c>
      <c r="K8" s="295" t="s">
        <v>231</v>
      </c>
      <c r="L8" s="295"/>
      <c r="M8" s="288" t="s">
        <v>55</v>
      </c>
      <c r="N8" s="320"/>
      <c r="O8" s="320"/>
      <c r="P8" s="321"/>
      <c r="Q8" s="292"/>
    </row>
    <row r="9" spans="1:18" x14ac:dyDescent="0.2">
      <c r="A9" s="295"/>
      <c r="B9" s="295"/>
      <c r="C9" s="318"/>
      <c r="D9" s="295"/>
      <c r="E9" s="286"/>
      <c r="F9" s="286"/>
      <c r="G9" s="295"/>
      <c r="H9" s="295"/>
      <c r="I9" s="295"/>
      <c r="J9" s="295"/>
      <c r="K9" s="291" t="s">
        <v>56</v>
      </c>
      <c r="L9" s="322" t="s">
        <v>57</v>
      </c>
      <c r="M9" s="288"/>
      <c r="N9" s="320"/>
      <c r="O9" s="320"/>
      <c r="P9" s="321"/>
      <c r="Q9" s="292"/>
    </row>
    <row r="10" spans="1:18" x14ac:dyDescent="0.2">
      <c r="A10" s="295"/>
      <c r="B10" s="295"/>
      <c r="C10" s="318"/>
      <c r="D10" s="295"/>
      <c r="E10" s="286"/>
      <c r="F10" s="286"/>
      <c r="G10" s="295"/>
      <c r="H10" s="295"/>
      <c r="I10" s="295"/>
      <c r="J10" s="295"/>
      <c r="K10" s="323"/>
      <c r="L10" s="324"/>
      <c r="M10" s="288"/>
      <c r="N10" s="325"/>
      <c r="O10" s="325"/>
      <c r="P10" s="326"/>
      <c r="Q10" s="323"/>
    </row>
    <row r="11" spans="1:18" x14ac:dyDescent="0.2">
      <c r="A11" s="61"/>
      <c r="B11" s="62" t="s">
        <v>232</v>
      </c>
      <c r="C11" s="229"/>
      <c r="D11" s="62"/>
      <c r="E11" s="62"/>
      <c r="F11" s="62"/>
      <c r="G11" s="61"/>
      <c r="H11" s="61"/>
      <c r="I11" s="61"/>
      <c r="J11" s="63">
        <f t="shared" ref="J11:N11" si="0">SUM(J12:J23)</f>
        <v>876706</v>
      </c>
      <c r="K11" s="63">
        <f t="shared" si="0"/>
        <v>161195</v>
      </c>
      <c r="L11" s="63">
        <f t="shared" si="0"/>
        <v>161195</v>
      </c>
      <c r="M11" s="179">
        <f t="shared" si="0"/>
        <v>56989.847999999998</v>
      </c>
      <c r="N11" s="179" t="e">
        <f t="shared" si="0"/>
        <v>#REF!</v>
      </c>
      <c r="O11" s="179"/>
      <c r="P11" s="63">
        <f>SUM(P12:P23)</f>
        <v>31971</v>
      </c>
      <c r="Q11" s="64"/>
      <c r="R11" s="158">
        <f>'1.TH23'!C17</f>
        <v>31971</v>
      </c>
    </row>
    <row r="12" spans="1:18" x14ac:dyDescent="0.2">
      <c r="A12" s="13">
        <v>1</v>
      </c>
      <c r="B12" s="69" t="s">
        <v>235</v>
      </c>
      <c r="C12" s="46"/>
      <c r="D12" s="70"/>
      <c r="E12" s="10"/>
      <c r="F12" s="10"/>
      <c r="G12" s="71"/>
      <c r="H12" s="72"/>
      <c r="I12" s="72"/>
      <c r="J12" s="44"/>
      <c r="K12" s="44"/>
      <c r="L12" s="43"/>
      <c r="M12" s="180"/>
      <c r="N12" s="180"/>
      <c r="O12" s="180"/>
      <c r="P12" s="44"/>
      <c r="Q12" s="13"/>
    </row>
    <row r="13" spans="1:18" ht="31.5" x14ac:dyDescent="0.2">
      <c r="A13" s="15"/>
      <c r="B13" s="34" t="s">
        <v>636</v>
      </c>
      <c r="C13" s="214"/>
      <c r="D13" s="49"/>
      <c r="E13" s="40"/>
      <c r="F13" s="49"/>
      <c r="G13" s="49"/>
      <c r="H13" s="49"/>
      <c r="I13" s="32"/>
      <c r="J13" s="44"/>
      <c r="K13" s="44"/>
      <c r="L13" s="36"/>
      <c r="M13" s="164"/>
      <c r="N13" s="164"/>
      <c r="O13" s="164"/>
      <c r="P13" s="36"/>
      <c r="Q13" s="52"/>
    </row>
    <row r="14" spans="1:18" ht="63.75" x14ac:dyDescent="0.2">
      <c r="A14" s="73" t="s">
        <v>11</v>
      </c>
      <c r="B14" s="74" t="s">
        <v>236</v>
      </c>
      <c r="C14" s="202" t="s">
        <v>222</v>
      </c>
      <c r="D14" s="76" t="s">
        <v>99</v>
      </c>
      <c r="E14" s="73">
        <v>7768216</v>
      </c>
      <c r="F14" s="73">
        <v>132</v>
      </c>
      <c r="G14" s="177" t="s">
        <v>542</v>
      </c>
      <c r="H14" s="76" t="s">
        <v>237</v>
      </c>
      <c r="I14" s="73" t="s">
        <v>238</v>
      </c>
      <c r="J14" s="75">
        <v>151042</v>
      </c>
      <c r="K14" s="75">
        <v>31035</v>
      </c>
      <c r="L14" s="77">
        <v>31035</v>
      </c>
      <c r="M14" s="181">
        <f>9901+542.848</f>
        <v>10443.848</v>
      </c>
      <c r="N14" s="182" t="e">
        <f>#REF!-M14</f>
        <v>#REF!</v>
      </c>
      <c r="O14" s="182">
        <v>10000</v>
      </c>
      <c r="P14" s="75">
        <v>4000</v>
      </c>
      <c r="Q14" s="73"/>
    </row>
    <row r="15" spans="1:18" ht="31.5" x14ac:dyDescent="0.2">
      <c r="A15" s="13">
        <v>2</v>
      </c>
      <c r="B15" s="69" t="s">
        <v>239</v>
      </c>
      <c r="C15" s="46"/>
      <c r="D15" s="70"/>
      <c r="E15" s="10"/>
      <c r="F15" s="10"/>
      <c r="G15" s="71"/>
      <c r="H15" s="72"/>
      <c r="I15" s="72"/>
      <c r="J15" s="44"/>
      <c r="K15" s="44"/>
      <c r="L15" s="43"/>
      <c r="M15" s="180"/>
      <c r="N15" s="180"/>
      <c r="O15" s="180"/>
      <c r="P15" s="44"/>
      <c r="Q15" s="13"/>
    </row>
    <row r="16" spans="1:18" ht="31.5" x14ac:dyDescent="0.2">
      <c r="A16" s="15"/>
      <c r="B16" s="34" t="s">
        <v>636</v>
      </c>
      <c r="C16" s="214"/>
      <c r="D16" s="49"/>
      <c r="E16" s="40"/>
      <c r="F16" s="49"/>
      <c r="G16" s="49"/>
      <c r="H16" s="49"/>
      <c r="I16" s="32"/>
      <c r="J16" s="44"/>
      <c r="K16" s="44"/>
      <c r="L16" s="36"/>
      <c r="M16" s="164"/>
      <c r="N16" s="164"/>
      <c r="O16" s="164"/>
      <c r="P16" s="36"/>
      <c r="Q16" s="52"/>
    </row>
    <row r="17" spans="1:17" ht="78.75" x14ac:dyDescent="0.2">
      <c r="A17" s="54" t="s">
        <v>11</v>
      </c>
      <c r="B17" s="74" t="s">
        <v>240</v>
      </c>
      <c r="C17" s="230" t="s">
        <v>251</v>
      </c>
      <c r="D17" s="55" t="s">
        <v>241</v>
      </c>
      <c r="E17" s="78">
        <v>7750871</v>
      </c>
      <c r="F17" s="55">
        <v>282</v>
      </c>
      <c r="G17" s="178" t="s">
        <v>541</v>
      </c>
      <c r="H17" s="49" t="s">
        <v>679</v>
      </c>
      <c r="I17" s="73" t="s">
        <v>540</v>
      </c>
      <c r="J17" s="75">
        <v>248443</v>
      </c>
      <c r="K17" s="75">
        <v>72982</v>
      </c>
      <c r="L17" s="79">
        <v>72982</v>
      </c>
      <c r="M17" s="183">
        <v>8368</v>
      </c>
      <c r="N17" s="182" t="e">
        <f>#REF!-M17</f>
        <v>#REF!</v>
      </c>
      <c r="O17" s="182">
        <v>18824</v>
      </c>
      <c r="P17" s="79">
        <v>18000</v>
      </c>
      <c r="Q17" s="80"/>
    </row>
    <row r="18" spans="1:17" x14ac:dyDescent="0.2">
      <c r="A18" s="13">
        <v>3</v>
      </c>
      <c r="B18" s="81" t="s">
        <v>242</v>
      </c>
      <c r="C18" s="46"/>
      <c r="D18" s="70"/>
      <c r="E18" s="10"/>
      <c r="F18" s="10"/>
      <c r="G18" s="71"/>
      <c r="H18" s="72"/>
      <c r="I18" s="72"/>
      <c r="J18" s="44"/>
      <c r="K18" s="44"/>
      <c r="L18" s="43"/>
      <c r="M18" s="180"/>
      <c r="N18" s="180"/>
      <c r="O18" s="180"/>
      <c r="P18" s="44"/>
      <c r="Q18" s="13"/>
    </row>
    <row r="19" spans="1:17" x14ac:dyDescent="0.2">
      <c r="A19" s="15"/>
      <c r="B19" s="34" t="s">
        <v>656</v>
      </c>
      <c r="C19" s="214"/>
      <c r="D19" s="49"/>
      <c r="E19" s="40"/>
      <c r="F19" s="49"/>
      <c r="G19" s="49"/>
      <c r="H19" s="49"/>
      <c r="I19" s="32"/>
      <c r="J19" s="44"/>
      <c r="K19" s="44"/>
      <c r="L19" s="36"/>
      <c r="M19" s="164"/>
      <c r="N19" s="164"/>
      <c r="O19" s="164"/>
      <c r="P19" s="36"/>
      <c r="Q19" s="52"/>
    </row>
    <row r="20" spans="1:17" ht="94.5" x14ac:dyDescent="0.2">
      <c r="A20" s="73" t="s">
        <v>11</v>
      </c>
      <c r="B20" s="52" t="s">
        <v>661</v>
      </c>
      <c r="C20" s="182"/>
      <c r="D20" s="49" t="s">
        <v>662</v>
      </c>
      <c r="E20" s="73"/>
      <c r="F20" s="73"/>
      <c r="G20" s="231" t="s">
        <v>663</v>
      </c>
      <c r="H20" s="49" t="s">
        <v>537</v>
      </c>
      <c r="I20" s="73" t="s">
        <v>678</v>
      </c>
      <c r="J20" s="75">
        <v>219110</v>
      </c>
      <c r="K20" s="75">
        <v>16110</v>
      </c>
      <c r="L20" s="77">
        <v>16110</v>
      </c>
      <c r="M20" s="182">
        <v>32469</v>
      </c>
      <c r="N20" s="182" t="e">
        <f>#REF!-M20</f>
        <v>#REF!</v>
      </c>
      <c r="O20" s="182">
        <v>74418</v>
      </c>
      <c r="P20" s="75">
        <v>971</v>
      </c>
      <c r="Q20" s="73"/>
    </row>
    <row r="21" spans="1:17" x14ac:dyDescent="0.2">
      <c r="A21" s="13">
        <v>4</v>
      </c>
      <c r="B21" s="81" t="s">
        <v>245</v>
      </c>
      <c r="C21" s="46"/>
      <c r="D21" s="70"/>
      <c r="E21" s="10"/>
      <c r="F21" s="10"/>
      <c r="G21" s="71"/>
      <c r="H21" s="72"/>
      <c r="I21" s="72"/>
      <c r="J21" s="44"/>
      <c r="K21" s="44"/>
      <c r="L21" s="43"/>
      <c r="M21" s="180"/>
      <c r="N21" s="180"/>
      <c r="O21" s="180"/>
      <c r="P21" s="44"/>
      <c r="Q21" s="13"/>
    </row>
    <row r="22" spans="1:17" ht="31.5" x14ac:dyDescent="0.2">
      <c r="A22" s="15"/>
      <c r="B22" s="34" t="s">
        <v>636</v>
      </c>
      <c r="C22" s="214"/>
      <c r="D22" s="49"/>
      <c r="E22" s="40"/>
      <c r="F22" s="49"/>
      <c r="G22" s="49"/>
      <c r="H22" s="49"/>
      <c r="I22" s="32"/>
      <c r="J22" s="44"/>
      <c r="K22" s="44"/>
      <c r="L22" s="36"/>
      <c r="M22" s="164"/>
      <c r="N22" s="164"/>
      <c r="O22" s="164"/>
      <c r="P22" s="36"/>
      <c r="Q22" s="52"/>
    </row>
    <row r="23" spans="1:17" ht="63" x14ac:dyDescent="0.2">
      <c r="A23" s="54" t="s">
        <v>11</v>
      </c>
      <c r="B23" s="80" t="s">
        <v>246</v>
      </c>
      <c r="C23" s="230" t="s">
        <v>247</v>
      </c>
      <c r="D23" s="55" t="s">
        <v>65</v>
      </c>
      <c r="E23" s="73">
        <v>7740197</v>
      </c>
      <c r="F23" s="55">
        <v>309</v>
      </c>
      <c r="G23" s="83" t="s">
        <v>248</v>
      </c>
      <c r="H23" s="55" t="s">
        <v>249</v>
      </c>
      <c r="I23" s="47" t="s">
        <v>250</v>
      </c>
      <c r="J23" s="75">
        <v>258111</v>
      </c>
      <c r="K23" s="75">
        <v>41068</v>
      </c>
      <c r="L23" s="79">
        <v>41068</v>
      </c>
      <c r="M23" s="183">
        <v>5709</v>
      </c>
      <c r="N23" s="182" t="e">
        <f>#REF!-M23</f>
        <v>#REF!</v>
      </c>
      <c r="O23" s="182">
        <v>11612</v>
      </c>
      <c r="P23" s="79">
        <v>9000</v>
      </c>
      <c r="Q23" s="80"/>
    </row>
  </sheetData>
  <mergeCells count="26">
    <mergeCell ref="P6:P10"/>
    <mergeCell ref="Q6:Q10"/>
    <mergeCell ref="M8:M10"/>
    <mergeCell ref="M6:M7"/>
    <mergeCell ref="N6:N10"/>
    <mergeCell ref="O6:O10"/>
    <mergeCell ref="F6:F10"/>
    <mergeCell ref="G6:G10"/>
    <mergeCell ref="H6:H10"/>
    <mergeCell ref="I6:L6"/>
    <mergeCell ref="K9:K10"/>
    <mergeCell ref="L9:L10"/>
    <mergeCell ref="I7:I10"/>
    <mergeCell ref="J7:L7"/>
    <mergeCell ref="J8:J10"/>
    <mergeCell ref="K8:L8"/>
    <mergeCell ref="A1:Q1"/>
    <mergeCell ref="A2:Q2"/>
    <mergeCell ref="A3:Q3"/>
    <mergeCell ref="A4:Q4"/>
    <mergeCell ref="A5:Q5"/>
    <mergeCell ref="A6:A10"/>
    <mergeCell ref="B6:B10"/>
    <mergeCell ref="C6:C10"/>
    <mergeCell ref="D6:D10"/>
    <mergeCell ref="E6:E10"/>
  </mergeCells>
  <pageMargins left="0.7" right="0.45" top="0.5" bottom="0.3" header="0.3" footer="0.3"/>
  <pageSetup scale="82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3"/>
  <sheetViews>
    <sheetView zoomScale="85" zoomScaleNormal="85" workbookViewId="0">
      <pane xSplit="3" ySplit="9" topLeftCell="E10" activePane="bottomRight" state="frozen"/>
      <selection activeCell="D11" sqref="D11"/>
      <selection pane="topRight" activeCell="D11" sqref="D11"/>
      <selection pane="bottomLeft" activeCell="D11" sqref="D11"/>
      <selection pane="bottomRight" activeCell="E13" sqref="E13"/>
    </sheetView>
  </sheetViews>
  <sheetFormatPr defaultColWidth="9.140625" defaultRowHeight="15.75" x14ac:dyDescent="0.2"/>
  <cols>
    <col min="1" max="1" width="5.28515625" style="82" customWidth="1"/>
    <col min="2" max="2" width="5.42578125" style="82" customWidth="1"/>
    <col min="3" max="3" width="55.5703125" style="82" customWidth="1"/>
    <col min="4" max="4" width="55.85546875" style="238" hidden="1" customWidth="1"/>
    <col min="5" max="5" width="9.140625" style="82"/>
    <col min="6" max="6" width="13" style="105" hidden="1" customWidth="1"/>
    <col min="7" max="7" width="0" style="163" hidden="1" customWidth="1"/>
    <col min="8" max="8" width="10.85546875" style="82" customWidth="1"/>
    <col min="9" max="9" width="9.140625" style="82"/>
    <col min="10" max="10" width="17.5703125" style="243" customWidth="1"/>
    <col min="11" max="11" width="9.140625" style="82"/>
    <col min="12" max="12" width="10.7109375" style="82" customWidth="1"/>
    <col min="13" max="13" width="9.85546875" style="82" customWidth="1"/>
    <col min="14" max="14" width="16" style="82" customWidth="1"/>
    <col min="15" max="16384" width="9.140625" style="82"/>
  </cols>
  <sheetData>
    <row r="1" spans="2:16" x14ac:dyDescent="0.2">
      <c r="B1" s="272" t="s">
        <v>233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46">
        <f>'1.TH23'!C19-'4.NSTT'!M14</f>
        <v>0</v>
      </c>
    </row>
    <row r="2" spans="2:16" x14ac:dyDescent="0.2">
      <c r="B2" s="272" t="s">
        <v>635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158">
        <f>M11-'1.TH23'!C10</f>
        <v>0</v>
      </c>
    </row>
    <row r="3" spans="2:16" x14ac:dyDescent="0.2">
      <c r="B3" s="272" t="s">
        <v>665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</row>
    <row r="4" spans="2:16" x14ac:dyDescent="0.2">
      <c r="B4" s="290" t="s">
        <v>801</v>
      </c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</row>
    <row r="5" spans="2:16" x14ac:dyDescent="0.2">
      <c r="B5" s="274" t="s">
        <v>39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</row>
    <row r="6" spans="2:16" ht="15.75" customHeight="1" x14ac:dyDescent="0.2">
      <c r="B6" s="286" t="s">
        <v>40</v>
      </c>
      <c r="C6" s="286" t="s">
        <v>41</v>
      </c>
      <c r="D6" s="288" t="s">
        <v>42</v>
      </c>
      <c r="E6" s="286" t="s">
        <v>43</v>
      </c>
      <c r="F6" s="286" t="s">
        <v>44</v>
      </c>
      <c r="G6" s="293" t="s">
        <v>45</v>
      </c>
      <c r="H6" s="286" t="s">
        <v>46</v>
      </c>
      <c r="I6" s="286" t="s">
        <v>47</v>
      </c>
      <c r="J6" s="295" t="s">
        <v>252</v>
      </c>
      <c r="K6" s="295"/>
      <c r="L6" s="295"/>
      <c r="M6" s="291" t="s">
        <v>634</v>
      </c>
      <c r="N6" s="286" t="s">
        <v>5</v>
      </c>
    </row>
    <row r="7" spans="2:16" x14ac:dyDescent="0.2">
      <c r="B7" s="286"/>
      <c r="C7" s="286"/>
      <c r="D7" s="288"/>
      <c r="E7" s="286"/>
      <c r="F7" s="286"/>
      <c r="G7" s="293"/>
      <c r="H7" s="286"/>
      <c r="I7" s="286"/>
      <c r="J7" s="295" t="s">
        <v>53</v>
      </c>
      <c r="K7" s="295" t="s">
        <v>54</v>
      </c>
      <c r="L7" s="295"/>
      <c r="M7" s="292"/>
      <c r="N7" s="286"/>
    </row>
    <row r="8" spans="2:16" x14ac:dyDescent="0.2">
      <c r="B8" s="286"/>
      <c r="C8" s="286"/>
      <c r="D8" s="288"/>
      <c r="E8" s="286"/>
      <c r="F8" s="286"/>
      <c r="G8" s="293"/>
      <c r="H8" s="286"/>
      <c r="I8" s="286"/>
      <c r="J8" s="295"/>
      <c r="K8" s="295" t="s">
        <v>56</v>
      </c>
      <c r="L8" s="295" t="s">
        <v>57</v>
      </c>
      <c r="M8" s="292"/>
      <c r="N8" s="286"/>
      <c r="O8" s="158"/>
    </row>
    <row r="9" spans="2:16" x14ac:dyDescent="0.2">
      <c r="B9" s="287"/>
      <c r="C9" s="287"/>
      <c r="D9" s="289"/>
      <c r="E9" s="287"/>
      <c r="F9" s="287"/>
      <c r="G9" s="294"/>
      <c r="H9" s="287"/>
      <c r="I9" s="287"/>
      <c r="J9" s="291"/>
      <c r="K9" s="291"/>
      <c r="L9" s="291"/>
      <c r="M9" s="292"/>
      <c r="N9" s="287"/>
    </row>
    <row r="10" spans="2:16" x14ac:dyDescent="0.2">
      <c r="B10" s="84"/>
      <c r="C10" s="84" t="s">
        <v>6</v>
      </c>
      <c r="D10" s="232"/>
      <c r="E10" s="25"/>
      <c r="F10" s="84"/>
      <c r="G10" s="107"/>
      <c r="H10" s="25"/>
      <c r="I10" s="25"/>
      <c r="J10" s="25"/>
      <c r="K10" s="101"/>
      <c r="L10" s="101"/>
      <c r="M10" s="101"/>
      <c r="N10" s="102"/>
    </row>
    <row r="11" spans="2:16" x14ac:dyDescent="0.2">
      <c r="B11" s="18" t="s">
        <v>7</v>
      </c>
      <c r="C11" s="19" t="s">
        <v>770</v>
      </c>
      <c r="D11" s="210"/>
      <c r="E11" s="18"/>
      <c r="F11" s="18"/>
      <c r="G11" s="104"/>
      <c r="H11" s="18"/>
      <c r="I11" s="18"/>
      <c r="J11" s="198"/>
      <c r="K11" s="198">
        <f>SUM(K12:K13)</f>
        <v>79495</v>
      </c>
      <c r="L11" s="198">
        <f>SUM(L12:L13)</f>
        <v>6895</v>
      </c>
      <c r="M11" s="198">
        <f>SUM(M12:M13)</f>
        <v>35295</v>
      </c>
      <c r="N11" s="18"/>
    </row>
    <row r="12" spans="2:16" ht="31.5" x14ac:dyDescent="0.2">
      <c r="B12" s="32" t="s">
        <v>11</v>
      </c>
      <c r="C12" s="45" t="s">
        <v>666</v>
      </c>
      <c r="D12" s="230"/>
      <c r="E12" s="32" t="s">
        <v>88</v>
      </c>
      <c r="F12" s="32"/>
      <c r="G12" s="50"/>
      <c r="H12" s="52" t="s">
        <v>667</v>
      </c>
      <c r="I12" s="32" t="s">
        <v>668</v>
      </c>
      <c r="J12" s="32" t="s">
        <v>776</v>
      </c>
      <c r="K12" s="36">
        <v>79495</v>
      </c>
      <c r="L12" s="36">
        <v>6895</v>
      </c>
      <c r="M12" s="36">
        <v>3895</v>
      </c>
      <c r="N12" s="32"/>
      <c r="O12" s="242"/>
    </row>
    <row r="13" spans="2:16" ht="31.5" x14ac:dyDescent="0.2">
      <c r="B13" s="32" t="s">
        <v>11</v>
      </c>
      <c r="C13" s="17" t="s">
        <v>779</v>
      </c>
      <c r="D13" s="230"/>
      <c r="E13" s="52"/>
      <c r="F13" s="32"/>
      <c r="G13" s="50"/>
      <c r="H13" s="52"/>
      <c r="I13" s="52"/>
      <c r="J13" s="52"/>
      <c r="K13" s="36"/>
      <c r="L13" s="36"/>
      <c r="M13" s="36">
        <f>'1.TH23'!C10-'4.NSTT'!M12</f>
        <v>31400</v>
      </c>
      <c r="N13" s="32"/>
      <c r="O13" s="158">
        <f>M12+31400</f>
        <v>35295</v>
      </c>
      <c r="P13" s="158">
        <f>M11-O13</f>
        <v>0</v>
      </c>
    </row>
    <row r="14" spans="2:16" x14ac:dyDescent="0.2">
      <c r="B14" s="18" t="s">
        <v>25</v>
      </c>
      <c r="C14" s="19" t="s">
        <v>664</v>
      </c>
      <c r="D14" s="210"/>
      <c r="E14" s="30"/>
      <c r="F14" s="18"/>
      <c r="G14" s="104"/>
      <c r="H14" s="30"/>
      <c r="I14" s="30"/>
      <c r="J14" s="30"/>
      <c r="K14" s="87">
        <f t="shared" ref="K14:L14" si="0">K15+K17+K18+K19</f>
        <v>492390</v>
      </c>
      <c r="L14" s="87">
        <f t="shared" si="0"/>
        <v>276788</v>
      </c>
      <c r="M14" s="87">
        <f>M15+M17+M18+M19</f>
        <v>135275</v>
      </c>
      <c r="N14" s="32"/>
    </row>
    <row r="15" spans="2:16" x14ac:dyDescent="0.2">
      <c r="B15" s="18" t="s">
        <v>58</v>
      </c>
      <c r="C15" s="85" t="s">
        <v>253</v>
      </c>
      <c r="D15" s="210"/>
      <c r="E15" s="30"/>
      <c r="F15" s="18"/>
      <c r="G15" s="104"/>
      <c r="H15" s="30"/>
      <c r="I15" s="30"/>
      <c r="J15" s="30"/>
      <c r="K15" s="87"/>
      <c r="L15" s="87"/>
      <c r="M15" s="87">
        <f t="shared" ref="M15" si="1">M16</f>
        <v>3207</v>
      </c>
      <c r="N15" s="32"/>
    </row>
    <row r="16" spans="2:16" x14ac:dyDescent="0.2">
      <c r="B16" s="32" t="s">
        <v>11</v>
      </c>
      <c r="C16" s="17" t="s">
        <v>254</v>
      </c>
      <c r="D16" s="204" t="s">
        <v>543</v>
      </c>
      <c r="E16" s="52"/>
      <c r="F16" s="32"/>
      <c r="G16" s="50"/>
      <c r="H16" s="52"/>
      <c r="I16" s="52"/>
      <c r="J16" s="52"/>
      <c r="K16" s="36"/>
      <c r="L16" s="36"/>
      <c r="M16" s="36">
        <v>3207</v>
      </c>
      <c r="N16" s="32"/>
    </row>
    <row r="17" spans="1:15" x14ac:dyDescent="0.2">
      <c r="B17" s="18" t="s">
        <v>216</v>
      </c>
      <c r="C17" s="85" t="s">
        <v>255</v>
      </c>
      <c r="D17" s="205"/>
      <c r="E17" s="18"/>
      <c r="F17" s="18"/>
      <c r="G17" s="104"/>
      <c r="H17" s="18"/>
      <c r="I17" s="18"/>
      <c r="J17" s="18"/>
      <c r="K17" s="87"/>
      <c r="L17" s="87"/>
      <c r="M17" s="87">
        <v>2000</v>
      </c>
      <c r="N17" s="18"/>
    </row>
    <row r="18" spans="1:15" x14ac:dyDescent="0.2">
      <c r="B18" s="18" t="s">
        <v>256</v>
      </c>
      <c r="C18" s="85" t="s">
        <v>257</v>
      </c>
      <c r="D18" s="205"/>
      <c r="E18" s="18"/>
      <c r="F18" s="18"/>
      <c r="G18" s="104"/>
      <c r="H18" s="18"/>
      <c r="I18" s="18"/>
      <c r="J18" s="18"/>
      <c r="K18" s="87"/>
      <c r="L18" s="87"/>
      <c r="M18" s="87">
        <v>18000</v>
      </c>
      <c r="N18" s="37"/>
    </row>
    <row r="19" spans="1:15" x14ac:dyDescent="0.2">
      <c r="B19" s="18" t="s">
        <v>258</v>
      </c>
      <c r="C19" s="85" t="s">
        <v>259</v>
      </c>
      <c r="D19" s="205"/>
      <c r="E19" s="32"/>
      <c r="F19" s="32"/>
      <c r="G19" s="50"/>
      <c r="H19" s="10"/>
      <c r="I19" s="15"/>
      <c r="J19" s="15"/>
      <c r="K19" s="87">
        <f>SUM(K20:K83)</f>
        <v>492390</v>
      </c>
      <c r="L19" s="87">
        <f>SUM(L20:L83)</f>
        <v>276788</v>
      </c>
      <c r="M19" s="87">
        <f>SUM(M20:M82)</f>
        <v>112068</v>
      </c>
      <c r="N19" s="32"/>
    </row>
    <row r="20" spans="1:15" x14ac:dyDescent="0.2">
      <c r="B20" s="13">
        <v>1</v>
      </c>
      <c r="C20" s="30" t="s">
        <v>260</v>
      </c>
      <c r="D20" s="233"/>
      <c r="E20" s="13"/>
      <c r="F20" s="13"/>
      <c r="G20" s="159"/>
      <c r="H20" s="13"/>
      <c r="I20" s="13"/>
      <c r="J20" s="13"/>
      <c r="K20" s="89"/>
      <c r="L20" s="89"/>
      <c r="M20" s="87"/>
      <c r="N20" s="18"/>
    </row>
    <row r="21" spans="1:15" x14ac:dyDescent="0.2">
      <c r="B21" s="60" t="s">
        <v>61</v>
      </c>
      <c r="C21" s="34" t="s">
        <v>656</v>
      </c>
      <c r="D21" s="234"/>
      <c r="E21" s="70"/>
      <c r="F21" s="10"/>
      <c r="G21" s="15"/>
      <c r="H21" s="70"/>
      <c r="I21" s="70"/>
      <c r="J21" s="10"/>
      <c r="K21" s="44"/>
      <c r="L21" s="44"/>
      <c r="M21" s="44"/>
      <c r="N21" s="44"/>
    </row>
    <row r="22" spans="1:15" ht="63" x14ac:dyDescent="0.2">
      <c r="A22" s="82" t="s">
        <v>691</v>
      </c>
      <c r="B22" s="15" t="s">
        <v>11</v>
      </c>
      <c r="C22" s="45" t="s">
        <v>669</v>
      </c>
      <c r="D22" s="204"/>
      <c r="E22" s="9" t="s">
        <v>137</v>
      </c>
      <c r="F22" s="239"/>
      <c r="G22" s="240"/>
      <c r="H22" s="9" t="s">
        <v>680</v>
      </c>
      <c r="I22" s="9" t="s">
        <v>682</v>
      </c>
      <c r="J22" s="32" t="s">
        <v>681</v>
      </c>
      <c r="K22" s="36">
        <v>98000</v>
      </c>
      <c r="L22" s="36">
        <v>7478</v>
      </c>
      <c r="M22" s="36">
        <v>2518</v>
      </c>
      <c r="N22" s="36"/>
    </row>
    <row r="23" spans="1:15" ht="47.25" x14ac:dyDescent="0.2">
      <c r="A23" s="82" t="s">
        <v>691</v>
      </c>
      <c r="B23" s="15" t="s">
        <v>11</v>
      </c>
      <c r="C23" s="52" t="s">
        <v>751</v>
      </c>
      <c r="D23" s="204" t="s">
        <v>382</v>
      </c>
      <c r="E23" s="49" t="s">
        <v>261</v>
      </c>
      <c r="F23" s="49" t="s">
        <v>261</v>
      </c>
      <c r="G23" s="160" t="s">
        <v>392</v>
      </c>
      <c r="H23" s="49" t="s">
        <v>261</v>
      </c>
      <c r="I23" s="49" t="s">
        <v>68</v>
      </c>
      <c r="J23" s="49" t="s">
        <v>262</v>
      </c>
      <c r="K23" s="36">
        <v>31000</v>
      </c>
      <c r="L23" s="36">
        <v>31000</v>
      </c>
      <c r="M23" s="36">
        <v>8005</v>
      </c>
      <c r="N23" s="70" t="s">
        <v>753</v>
      </c>
    </row>
    <row r="24" spans="1:15" s="243" customFormat="1" x14ac:dyDescent="0.2">
      <c r="B24" s="60" t="s">
        <v>61</v>
      </c>
      <c r="C24" s="34" t="s">
        <v>638</v>
      </c>
      <c r="D24" s="234"/>
      <c r="E24" s="70"/>
      <c r="F24" s="10"/>
      <c r="G24" s="15"/>
      <c r="H24" s="70"/>
      <c r="I24" s="70"/>
      <c r="J24" s="10"/>
      <c r="K24" s="44"/>
      <c r="L24" s="44"/>
      <c r="M24" s="44"/>
      <c r="N24" s="44"/>
    </row>
    <row r="25" spans="1:15" ht="31.5" x14ac:dyDescent="0.2">
      <c r="A25" s="82" t="s">
        <v>692</v>
      </c>
      <c r="B25" s="15" t="s">
        <v>11</v>
      </c>
      <c r="C25" s="45" t="s">
        <v>670</v>
      </c>
      <c r="D25" s="204"/>
      <c r="E25" s="49" t="s">
        <v>261</v>
      </c>
      <c r="F25" s="49" t="s">
        <v>261</v>
      </c>
      <c r="G25" s="160" t="s">
        <v>392</v>
      </c>
      <c r="H25" s="49" t="s">
        <v>261</v>
      </c>
      <c r="I25" s="49" t="s">
        <v>267</v>
      </c>
      <c r="J25" s="49" t="s">
        <v>683</v>
      </c>
      <c r="K25" s="36">
        <v>10500</v>
      </c>
      <c r="L25" s="36">
        <v>10500</v>
      </c>
      <c r="M25" s="36">
        <v>10500</v>
      </c>
      <c r="N25" s="50"/>
      <c r="O25" s="242"/>
    </row>
    <row r="26" spans="1:15" x14ac:dyDescent="0.2">
      <c r="B26" s="13">
        <v>2</v>
      </c>
      <c r="C26" s="30" t="s">
        <v>263</v>
      </c>
      <c r="D26" s="205"/>
      <c r="E26" s="13"/>
      <c r="F26" s="13"/>
      <c r="G26" s="92"/>
      <c r="H26" s="18"/>
      <c r="I26" s="13"/>
      <c r="J26" s="18"/>
      <c r="K26" s="20"/>
      <c r="L26" s="20"/>
      <c r="M26" s="87"/>
      <c r="N26" s="18"/>
    </row>
    <row r="27" spans="1:15" x14ac:dyDescent="0.2">
      <c r="B27" s="60" t="s">
        <v>61</v>
      </c>
      <c r="C27" s="34" t="s">
        <v>656</v>
      </c>
      <c r="D27" s="234"/>
      <c r="E27" s="70"/>
      <c r="F27" s="10"/>
      <c r="G27" s="15"/>
      <c r="H27" s="70"/>
      <c r="I27" s="70"/>
      <c r="J27" s="10"/>
      <c r="K27" s="44"/>
      <c r="L27" s="44"/>
      <c r="M27" s="44"/>
      <c r="N27" s="44"/>
    </row>
    <row r="28" spans="1:15" ht="31.5" x14ac:dyDescent="0.2">
      <c r="A28" s="82" t="s">
        <v>691</v>
      </c>
      <c r="B28" s="15" t="s">
        <v>11</v>
      </c>
      <c r="C28" s="52" t="s">
        <v>264</v>
      </c>
      <c r="D28" s="204" t="s">
        <v>383</v>
      </c>
      <c r="E28" s="91" t="s">
        <v>118</v>
      </c>
      <c r="F28" s="40"/>
      <c r="G28" s="160" t="s">
        <v>393</v>
      </c>
      <c r="H28" s="91" t="s">
        <v>265</v>
      </c>
      <c r="I28" s="91" t="s">
        <v>79</v>
      </c>
      <c r="J28" s="32" t="s">
        <v>384</v>
      </c>
      <c r="K28" s="36">
        <v>3000</v>
      </c>
      <c r="L28" s="36">
        <f>K28</f>
        <v>3000</v>
      </c>
      <c r="M28" s="36">
        <v>1500</v>
      </c>
      <c r="N28" s="36"/>
    </row>
    <row r="29" spans="1:15" s="243" customFormat="1" x14ac:dyDescent="0.2">
      <c r="B29" s="60" t="s">
        <v>61</v>
      </c>
      <c r="C29" s="34" t="s">
        <v>638</v>
      </c>
      <c r="D29" s="234"/>
      <c r="E29" s="70"/>
      <c r="F29" s="10"/>
      <c r="G29" s="15"/>
      <c r="H29" s="70"/>
      <c r="I29" s="70"/>
      <c r="J29" s="10"/>
      <c r="K29" s="44"/>
      <c r="L29" s="44"/>
      <c r="M29" s="44"/>
      <c r="N29" s="44"/>
    </row>
    <row r="30" spans="1:15" ht="47.25" x14ac:dyDescent="0.2">
      <c r="A30" s="82" t="s">
        <v>692</v>
      </c>
      <c r="B30" s="15" t="s">
        <v>11</v>
      </c>
      <c r="C30" s="52" t="s">
        <v>671</v>
      </c>
      <c r="D30" s="46" t="s">
        <v>385</v>
      </c>
      <c r="E30" s="91" t="s">
        <v>71</v>
      </c>
      <c r="F30" s="40"/>
      <c r="G30" s="160" t="s">
        <v>392</v>
      </c>
      <c r="H30" s="91" t="s">
        <v>266</v>
      </c>
      <c r="I30" s="91" t="s">
        <v>267</v>
      </c>
      <c r="J30" s="10" t="s">
        <v>798</v>
      </c>
      <c r="K30" s="36">
        <v>1300</v>
      </c>
      <c r="L30" s="36">
        <v>1200</v>
      </c>
      <c r="M30" s="36">
        <v>1200</v>
      </c>
      <c r="N30" s="50" t="s">
        <v>268</v>
      </c>
      <c r="O30" s="242"/>
    </row>
    <row r="31" spans="1:15" x14ac:dyDescent="0.2">
      <c r="B31" s="13">
        <v>3</v>
      </c>
      <c r="C31" s="30" t="s">
        <v>235</v>
      </c>
      <c r="D31" s="235"/>
      <c r="E31" s="93"/>
      <c r="F31" s="156"/>
      <c r="G31" s="161"/>
      <c r="H31" s="103"/>
      <c r="I31" s="104"/>
      <c r="J31" s="18"/>
      <c r="K31" s="87"/>
      <c r="L31" s="87"/>
      <c r="M31" s="87"/>
      <c r="N31" s="18"/>
    </row>
    <row r="32" spans="1:15" x14ac:dyDescent="0.2">
      <c r="B32" s="60" t="s">
        <v>61</v>
      </c>
      <c r="C32" s="34" t="s">
        <v>656</v>
      </c>
      <c r="D32" s="234"/>
      <c r="E32" s="70"/>
      <c r="F32" s="10"/>
      <c r="G32" s="15"/>
      <c r="H32" s="70"/>
      <c r="I32" s="70"/>
      <c r="J32" s="10"/>
      <c r="K32" s="44"/>
      <c r="L32" s="44"/>
      <c r="M32" s="44"/>
      <c r="N32" s="44"/>
    </row>
    <row r="33" spans="1:15" ht="47.25" x14ac:dyDescent="0.2">
      <c r="A33" s="82" t="s">
        <v>691</v>
      </c>
      <c r="B33" s="32" t="s">
        <v>11</v>
      </c>
      <c r="C33" s="52" t="s">
        <v>269</v>
      </c>
      <c r="D33" s="204" t="s">
        <v>106</v>
      </c>
      <c r="E33" s="94" t="s">
        <v>71</v>
      </c>
      <c r="F33" s="32" t="s">
        <v>376</v>
      </c>
      <c r="G33" s="50">
        <v>132</v>
      </c>
      <c r="H33" s="10" t="s">
        <v>270</v>
      </c>
      <c r="I33" s="15" t="s">
        <v>68</v>
      </c>
      <c r="J33" s="10" t="s">
        <v>271</v>
      </c>
      <c r="K33" s="36">
        <v>19000</v>
      </c>
      <c r="L33" s="36">
        <v>16000</v>
      </c>
      <c r="M33" s="86">
        <v>5000</v>
      </c>
      <c r="N33" s="50" t="s">
        <v>268</v>
      </c>
    </row>
    <row r="34" spans="1:15" x14ac:dyDescent="0.2">
      <c r="B34" s="15" t="s">
        <v>61</v>
      </c>
      <c r="C34" s="34" t="s">
        <v>636</v>
      </c>
      <c r="D34" s="204"/>
      <c r="E34" s="49"/>
      <c r="F34" s="40"/>
      <c r="G34" s="160"/>
      <c r="H34" s="49"/>
      <c r="I34" s="49"/>
      <c r="J34" s="49"/>
      <c r="K34" s="44"/>
      <c r="L34" s="44"/>
      <c r="M34" s="36"/>
      <c r="N34" s="36"/>
    </row>
    <row r="35" spans="1:15" ht="47.25" x14ac:dyDescent="0.2">
      <c r="A35" s="82" t="s">
        <v>693</v>
      </c>
      <c r="B35" s="32" t="s">
        <v>11</v>
      </c>
      <c r="C35" s="52" t="s">
        <v>272</v>
      </c>
      <c r="D35" s="202" t="s">
        <v>222</v>
      </c>
      <c r="E35" s="91" t="s">
        <v>99</v>
      </c>
      <c r="F35" s="32"/>
      <c r="G35" s="50">
        <v>132</v>
      </c>
      <c r="H35" s="91" t="s">
        <v>273</v>
      </c>
      <c r="I35" s="91" t="s">
        <v>274</v>
      </c>
      <c r="J35" s="10" t="s">
        <v>361</v>
      </c>
      <c r="K35" s="36">
        <v>74500</v>
      </c>
      <c r="L35" s="36">
        <v>18000</v>
      </c>
      <c r="M35" s="86">
        <f>10000-397+60+82</f>
        <v>9745</v>
      </c>
      <c r="N35" s="50" t="s">
        <v>672</v>
      </c>
    </row>
    <row r="36" spans="1:15" x14ac:dyDescent="0.2">
      <c r="B36" s="13">
        <v>4</v>
      </c>
      <c r="C36" s="30" t="s">
        <v>275</v>
      </c>
      <c r="D36" s="205"/>
      <c r="E36" s="13"/>
      <c r="F36" s="13"/>
      <c r="G36" s="97"/>
      <c r="H36" s="13"/>
      <c r="I36" s="95"/>
      <c r="J36" s="13"/>
      <c r="K36" s="89"/>
      <c r="L36" s="89"/>
      <c r="M36" s="87"/>
      <c r="N36" s="18"/>
    </row>
    <row r="37" spans="1:15" x14ac:dyDescent="0.2">
      <c r="B37" s="60" t="s">
        <v>61</v>
      </c>
      <c r="C37" s="34" t="s">
        <v>636</v>
      </c>
      <c r="D37" s="234"/>
      <c r="E37" s="70"/>
      <c r="F37" s="10"/>
      <c r="G37" s="15"/>
      <c r="H37" s="70"/>
      <c r="I37" s="70"/>
      <c r="J37" s="10"/>
      <c r="K37" s="44"/>
      <c r="L37" s="44"/>
      <c r="M37" s="44"/>
      <c r="N37" s="44"/>
    </row>
    <row r="38" spans="1:15" ht="47.25" x14ac:dyDescent="0.2">
      <c r="A38" s="82" t="s">
        <v>693</v>
      </c>
      <c r="B38" s="32" t="s">
        <v>11</v>
      </c>
      <c r="C38" s="45" t="s">
        <v>281</v>
      </c>
      <c r="D38" s="204" t="s">
        <v>203</v>
      </c>
      <c r="E38" s="32" t="s">
        <v>282</v>
      </c>
      <c r="F38" s="32"/>
      <c r="G38" s="50">
        <v>161</v>
      </c>
      <c r="H38" s="32" t="s">
        <v>283</v>
      </c>
      <c r="I38" s="32" t="s">
        <v>79</v>
      </c>
      <c r="J38" s="96" t="s">
        <v>377</v>
      </c>
      <c r="K38" s="36">
        <v>44460</v>
      </c>
      <c r="L38" s="36">
        <v>20000</v>
      </c>
      <c r="M38" s="36">
        <v>7000</v>
      </c>
      <c r="N38" s="50" t="s">
        <v>378</v>
      </c>
    </row>
    <row r="39" spans="1:15" x14ac:dyDescent="0.2">
      <c r="B39" s="60" t="s">
        <v>61</v>
      </c>
      <c r="C39" s="34" t="s">
        <v>638</v>
      </c>
      <c r="D39" s="234"/>
      <c r="E39" s="70"/>
      <c r="F39" s="10"/>
      <c r="G39" s="15"/>
      <c r="H39" s="70"/>
      <c r="I39" s="70"/>
      <c r="J39" s="10"/>
      <c r="K39" s="44"/>
      <c r="L39" s="44"/>
      <c r="M39" s="44"/>
      <c r="N39" s="44"/>
    </row>
    <row r="40" spans="1:15" ht="47.25" x14ac:dyDescent="0.2">
      <c r="A40" s="82" t="s">
        <v>692</v>
      </c>
      <c r="B40" s="32" t="s">
        <v>11</v>
      </c>
      <c r="C40" s="45" t="s">
        <v>673</v>
      </c>
      <c r="D40" s="202"/>
      <c r="E40" s="91" t="s">
        <v>77</v>
      </c>
      <c r="F40" s="32"/>
      <c r="G40" s="50"/>
      <c r="H40" s="9" t="s">
        <v>684</v>
      </c>
      <c r="I40" s="9" t="s">
        <v>649</v>
      </c>
      <c r="J40" s="247" t="s">
        <v>685</v>
      </c>
      <c r="K40" s="241">
        <v>20000</v>
      </c>
      <c r="L40" s="241">
        <v>10000</v>
      </c>
      <c r="M40" s="86">
        <v>3000</v>
      </c>
      <c r="N40" s="50" t="s">
        <v>268</v>
      </c>
      <c r="O40" s="242"/>
    </row>
    <row r="41" spans="1:15" x14ac:dyDescent="0.2">
      <c r="B41" s="13">
        <v>5</v>
      </c>
      <c r="C41" s="30" t="s">
        <v>284</v>
      </c>
      <c r="D41" s="205"/>
      <c r="E41" s="13"/>
      <c r="F41" s="13"/>
      <c r="G41" s="97"/>
      <c r="H41" s="13"/>
      <c r="I41" s="95"/>
      <c r="J41" s="13"/>
      <c r="K41" s="89"/>
      <c r="L41" s="89"/>
      <c r="M41" s="87"/>
      <c r="N41" s="18"/>
    </row>
    <row r="42" spans="1:15" x14ac:dyDescent="0.2">
      <c r="B42" s="60" t="s">
        <v>61</v>
      </c>
      <c r="C42" s="34" t="s">
        <v>656</v>
      </c>
      <c r="D42" s="234"/>
      <c r="E42" s="70"/>
      <c r="F42" s="10"/>
      <c r="G42" s="15"/>
      <c r="H42" s="70"/>
      <c r="I42" s="70"/>
      <c r="J42" s="10"/>
      <c r="K42" s="44"/>
      <c r="L42" s="44"/>
      <c r="M42" s="44"/>
      <c r="N42" s="44"/>
    </row>
    <row r="43" spans="1:15" ht="31.5" x14ac:dyDescent="0.2">
      <c r="A43" s="82" t="s">
        <v>691</v>
      </c>
      <c r="B43" s="32" t="s">
        <v>11</v>
      </c>
      <c r="C43" s="45" t="s">
        <v>287</v>
      </c>
      <c r="D43" s="202" t="s">
        <v>222</v>
      </c>
      <c r="E43" s="32" t="s">
        <v>83</v>
      </c>
      <c r="F43" s="32"/>
      <c r="G43" s="50">
        <v>201</v>
      </c>
      <c r="H43" s="32" t="s">
        <v>288</v>
      </c>
      <c r="I43" s="32" t="s">
        <v>267</v>
      </c>
      <c r="J43" s="32" t="s">
        <v>381</v>
      </c>
      <c r="K43" s="36">
        <v>4000</v>
      </c>
      <c r="L43" s="36">
        <v>4000</v>
      </c>
      <c r="M43" s="36">
        <v>500</v>
      </c>
      <c r="N43" s="32"/>
    </row>
    <row r="44" spans="1:15" x14ac:dyDescent="0.2">
      <c r="B44" s="60" t="s">
        <v>61</v>
      </c>
      <c r="C44" s="34" t="s">
        <v>636</v>
      </c>
      <c r="D44" s="234"/>
      <c r="E44" s="70"/>
      <c r="F44" s="10"/>
      <c r="G44" s="15"/>
      <c r="H44" s="70"/>
      <c r="I44" s="70"/>
      <c r="J44" s="10"/>
      <c r="K44" s="44"/>
      <c r="L44" s="44"/>
      <c r="M44" s="44"/>
      <c r="N44" s="44"/>
    </row>
    <row r="45" spans="1:15" ht="31.5" x14ac:dyDescent="0.2">
      <c r="A45" s="82" t="s">
        <v>693</v>
      </c>
      <c r="B45" s="32" t="s">
        <v>11</v>
      </c>
      <c r="C45" s="45" t="s">
        <v>285</v>
      </c>
      <c r="D45" s="46" t="s">
        <v>286</v>
      </c>
      <c r="E45" s="32" t="s">
        <v>99</v>
      </c>
      <c r="F45" s="32"/>
      <c r="G45" s="50">
        <v>191</v>
      </c>
      <c r="H45" s="32" t="s">
        <v>84</v>
      </c>
      <c r="I45" s="32" t="s">
        <v>79</v>
      </c>
      <c r="J45" s="32" t="s">
        <v>380</v>
      </c>
      <c r="K45" s="36">
        <v>15000</v>
      </c>
      <c r="L45" s="36">
        <f>K45</f>
        <v>15000</v>
      </c>
      <c r="M45" s="36">
        <v>6000</v>
      </c>
      <c r="N45" s="32"/>
    </row>
    <row r="46" spans="1:15" x14ac:dyDescent="0.2">
      <c r="B46" s="13">
        <v>6</v>
      </c>
      <c r="C46" s="30" t="s">
        <v>674</v>
      </c>
      <c r="D46" s="205"/>
      <c r="E46" s="13"/>
      <c r="F46" s="13"/>
      <c r="G46" s="97"/>
      <c r="H46" s="13"/>
      <c r="I46" s="95"/>
      <c r="J46" s="13"/>
      <c r="K46" s="89"/>
      <c r="L46" s="89"/>
      <c r="M46" s="87"/>
      <c r="N46" s="18"/>
    </row>
    <row r="47" spans="1:15" x14ac:dyDescent="0.2">
      <c r="B47" s="60" t="s">
        <v>61</v>
      </c>
      <c r="C47" s="34" t="s">
        <v>638</v>
      </c>
      <c r="D47" s="234"/>
      <c r="E47" s="70"/>
      <c r="F47" s="10"/>
      <c r="G47" s="15"/>
      <c r="H47" s="70"/>
      <c r="I47" s="70"/>
      <c r="J47" s="10"/>
      <c r="K47" s="44"/>
      <c r="L47" s="44"/>
      <c r="M47" s="44"/>
      <c r="N47" s="44"/>
    </row>
    <row r="48" spans="1:15" s="174" customFormat="1" ht="47.25" x14ac:dyDescent="0.2">
      <c r="A48" s="174" t="s">
        <v>692</v>
      </c>
      <c r="B48" s="32" t="s">
        <v>11</v>
      </c>
      <c r="C48" s="45" t="s">
        <v>289</v>
      </c>
      <c r="D48" s="46" t="s">
        <v>327</v>
      </c>
      <c r="E48" s="91" t="s">
        <v>62</v>
      </c>
      <c r="F48" s="32"/>
      <c r="G48" s="50" t="s">
        <v>545</v>
      </c>
      <c r="H48" s="32" t="s">
        <v>290</v>
      </c>
      <c r="I48" s="91" t="s">
        <v>79</v>
      </c>
      <c r="J48" s="32" t="s">
        <v>771</v>
      </c>
      <c r="K48" s="36">
        <v>13500</v>
      </c>
      <c r="L48" s="36">
        <v>10000</v>
      </c>
      <c r="M48" s="36">
        <v>3000</v>
      </c>
      <c r="N48" s="50"/>
    </row>
    <row r="49" spans="1:15" x14ac:dyDescent="0.2">
      <c r="B49" s="13">
        <v>7</v>
      </c>
      <c r="C49" s="30" t="s">
        <v>242</v>
      </c>
      <c r="D49" s="205"/>
      <c r="E49" s="13"/>
      <c r="F49" s="13"/>
      <c r="G49" s="97"/>
      <c r="H49" s="13"/>
      <c r="I49" s="95"/>
      <c r="J49" s="13"/>
      <c r="K49" s="89"/>
      <c r="L49" s="89"/>
      <c r="M49" s="87"/>
      <c r="N49" s="18"/>
    </row>
    <row r="50" spans="1:15" x14ac:dyDescent="0.2">
      <c r="B50" s="60" t="s">
        <v>61</v>
      </c>
      <c r="C50" s="34" t="s">
        <v>656</v>
      </c>
      <c r="D50" s="234"/>
      <c r="E50" s="70"/>
      <c r="F50" s="10"/>
      <c r="G50" s="15"/>
      <c r="H50" s="70"/>
      <c r="I50" s="70"/>
      <c r="J50" s="10"/>
      <c r="K50" s="44"/>
      <c r="L50" s="44"/>
      <c r="M50" s="44"/>
      <c r="N50" s="44"/>
    </row>
    <row r="51" spans="1:15" ht="47.25" x14ac:dyDescent="0.2">
      <c r="A51" s="82" t="s">
        <v>691</v>
      </c>
      <c r="B51" s="32" t="s">
        <v>11</v>
      </c>
      <c r="C51" s="52" t="s">
        <v>291</v>
      </c>
      <c r="D51" s="46" t="s">
        <v>325</v>
      </c>
      <c r="E51" s="90" t="s">
        <v>77</v>
      </c>
      <c r="F51" s="32">
        <v>7916739</v>
      </c>
      <c r="G51" s="32">
        <v>309</v>
      </c>
      <c r="H51" s="32" t="s">
        <v>292</v>
      </c>
      <c r="I51" s="91" t="s">
        <v>68</v>
      </c>
      <c r="J51" s="32" t="s">
        <v>293</v>
      </c>
      <c r="K51" s="36">
        <v>27000</v>
      </c>
      <c r="L51" s="36">
        <v>16000</v>
      </c>
      <c r="M51" s="36">
        <v>5000</v>
      </c>
      <c r="N51" s="50" t="s">
        <v>268</v>
      </c>
    </row>
    <row r="52" spans="1:15" x14ac:dyDescent="0.2">
      <c r="B52" s="60" t="s">
        <v>61</v>
      </c>
      <c r="C52" s="34" t="s">
        <v>636</v>
      </c>
      <c r="D52" s="234"/>
      <c r="E52" s="70"/>
      <c r="F52" s="10"/>
      <c r="G52" s="15"/>
      <c r="H52" s="70"/>
      <c r="I52" s="70"/>
      <c r="J52" s="10"/>
      <c r="K52" s="44"/>
      <c r="L52" s="44"/>
      <c r="M52" s="44"/>
      <c r="N52" s="44"/>
    </row>
    <row r="53" spans="1:15" ht="31.5" x14ac:dyDescent="0.2">
      <c r="A53" s="82" t="s">
        <v>693</v>
      </c>
      <c r="B53" s="32" t="s">
        <v>11</v>
      </c>
      <c r="C53" s="52" t="s">
        <v>294</v>
      </c>
      <c r="D53" s="204" t="s">
        <v>295</v>
      </c>
      <c r="E53" s="90" t="s">
        <v>118</v>
      </c>
      <c r="F53" s="32"/>
      <c r="G53" s="32">
        <v>309</v>
      </c>
      <c r="H53" s="32" t="s">
        <v>296</v>
      </c>
      <c r="I53" s="91" t="s">
        <v>79</v>
      </c>
      <c r="J53" s="32" t="s">
        <v>395</v>
      </c>
      <c r="K53" s="36">
        <v>8300</v>
      </c>
      <c r="L53" s="36">
        <v>8300</v>
      </c>
      <c r="M53" s="36">
        <v>2000</v>
      </c>
      <c r="N53" s="32"/>
    </row>
    <row r="54" spans="1:15" ht="47.25" x14ac:dyDescent="0.2">
      <c r="A54" s="82" t="s">
        <v>693</v>
      </c>
      <c r="B54" s="32" t="s">
        <v>11</v>
      </c>
      <c r="C54" s="52" t="s">
        <v>297</v>
      </c>
      <c r="D54" s="46" t="s">
        <v>136</v>
      </c>
      <c r="E54" s="90" t="s">
        <v>137</v>
      </c>
      <c r="F54" s="32">
        <v>7934251</v>
      </c>
      <c r="G54" s="32">
        <v>309</v>
      </c>
      <c r="H54" s="32" t="s">
        <v>298</v>
      </c>
      <c r="I54" s="91" t="s">
        <v>79</v>
      </c>
      <c r="J54" s="10" t="s">
        <v>399</v>
      </c>
      <c r="K54" s="36">
        <v>15000</v>
      </c>
      <c r="L54" s="36">
        <v>15000</v>
      </c>
      <c r="M54" s="36">
        <v>4500</v>
      </c>
      <c r="N54" s="50" t="s">
        <v>268</v>
      </c>
    </row>
    <row r="55" spans="1:15" x14ac:dyDescent="0.2">
      <c r="B55" s="13">
        <v>8</v>
      </c>
      <c r="C55" s="30" t="s">
        <v>299</v>
      </c>
      <c r="D55" s="205"/>
      <c r="E55" s="13"/>
      <c r="F55" s="13"/>
      <c r="G55" s="97"/>
      <c r="H55" s="13"/>
      <c r="I55" s="95"/>
      <c r="J55" s="13"/>
      <c r="K55" s="89"/>
      <c r="L55" s="89"/>
      <c r="M55" s="87"/>
      <c r="N55" s="18"/>
    </row>
    <row r="56" spans="1:15" x14ac:dyDescent="0.2">
      <c r="B56" s="60" t="s">
        <v>61</v>
      </c>
      <c r="C56" s="34" t="s">
        <v>636</v>
      </c>
      <c r="D56" s="234"/>
      <c r="E56" s="70"/>
      <c r="F56" s="10"/>
      <c r="G56" s="15"/>
      <c r="H56" s="70"/>
      <c r="I56" s="70"/>
      <c r="J56" s="10"/>
      <c r="K56" s="44"/>
      <c r="L56" s="44"/>
      <c r="M56" s="44"/>
      <c r="N56" s="44"/>
    </row>
    <row r="57" spans="1:15" ht="47.25" x14ac:dyDescent="0.2">
      <c r="A57" s="82" t="s">
        <v>693</v>
      </c>
      <c r="B57" s="32" t="s">
        <v>11</v>
      </c>
      <c r="C57" s="45" t="s">
        <v>300</v>
      </c>
      <c r="D57" s="204" t="s">
        <v>551</v>
      </c>
      <c r="E57" s="32" t="s">
        <v>62</v>
      </c>
      <c r="F57" s="32"/>
      <c r="G57" s="32">
        <v>309</v>
      </c>
      <c r="H57" s="32" t="s">
        <v>544</v>
      </c>
      <c r="I57" s="91" t="s">
        <v>79</v>
      </c>
      <c r="J57" s="32" t="s">
        <v>400</v>
      </c>
      <c r="K57" s="36">
        <v>13000</v>
      </c>
      <c r="L57" s="36">
        <v>10000</v>
      </c>
      <c r="M57" s="36">
        <v>4000</v>
      </c>
      <c r="N57" s="50" t="s">
        <v>268</v>
      </c>
    </row>
    <row r="58" spans="1:15" x14ac:dyDescent="0.2">
      <c r="B58" s="60" t="s">
        <v>61</v>
      </c>
      <c r="C58" s="34" t="s">
        <v>638</v>
      </c>
      <c r="D58" s="234"/>
      <c r="E58" s="70"/>
      <c r="F58" s="10"/>
      <c r="G58" s="15"/>
      <c r="H58" s="70"/>
      <c r="I58" s="70"/>
      <c r="J58" s="10"/>
      <c r="K58" s="44"/>
      <c r="L58" s="44"/>
      <c r="M58" s="44"/>
      <c r="N58" s="44"/>
    </row>
    <row r="59" spans="1:15" ht="47.25" x14ac:dyDescent="0.2">
      <c r="A59" s="82" t="s">
        <v>692</v>
      </c>
      <c r="B59" s="60" t="s">
        <v>11</v>
      </c>
      <c r="C59" s="45" t="s">
        <v>675</v>
      </c>
      <c r="D59" s="234"/>
      <c r="E59" s="70" t="s">
        <v>282</v>
      </c>
      <c r="F59" s="10"/>
      <c r="G59" s="15"/>
      <c r="H59" s="9" t="s">
        <v>686</v>
      </c>
      <c r="I59" s="70" t="s">
        <v>649</v>
      </c>
      <c r="J59" s="32" t="s">
        <v>687</v>
      </c>
      <c r="K59" s="44">
        <v>4290</v>
      </c>
      <c r="L59" s="44">
        <v>3000</v>
      </c>
      <c r="M59" s="44">
        <v>1000</v>
      </c>
      <c r="N59" s="50" t="s">
        <v>397</v>
      </c>
      <c r="O59" s="242"/>
    </row>
    <row r="60" spans="1:15" ht="47.25" x14ac:dyDescent="0.2">
      <c r="B60" s="60" t="s">
        <v>11</v>
      </c>
      <c r="C60" s="45" t="s">
        <v>676</v>
      </c>
      <c r="D60" s="234"/>
      <c r="E60" s="70" t="s">
        <v>77</v>
      </c>
      <c r="F60" s="10"/>
      <c r="G60" s="15"/>
      <c r="H60" s="9" t="s">
        <v>688</v>
      </c>
      <c r="I60" s="70" t="s">
        <v>649</v>
      </c>
      <c r="J60" s="32" t="s">
        <v>772</v>
      </c>
      <c r="K60" s="241">
        <v>3500</v>
      </c>
      <c r="L60" s="241">
        <v>3000</v>
      </c>
      <c r="M60" s="44">
        <v>1000</v>
      </c>
      <c r="N60" s="50" t="s">
        <v>268</v>
      </c>
    </row>
    <row r="61" spans="1:15" x14ac:dyDescent="0.2">
      <c r="B61" s="13">
        <v>9</v>
      </c>
      <c r="C61" s="30" t="s">
        <v>301</v>
      </c>
      <c r="D61" s="205"/>
      <c r="E61" s="13"/>
      <c r="F61" s="13"/>
      <c r="G61" s="97"/>
      <c r="H61" s="13"/>
      <c r="I61" s="95"/>
      <c r="J61" s="13"/>
      <c r="K61" s="89"/>
      <c r="L61" s="89"/>
      <c r="M61" s="87"/>
      <c r="N61" s="18"/>
    </row>
    <row r="62" spans="1:15" x14ac:dyDescent="0.2">
      <c r="B62" s="60" t="s">
        <v>61</v>
      </c>
      <c r="C62" s="34" t="s">
        <v>656</v>
      </c>
      <c r="D62" s="234"/>
      <c r="E62" s="70"/>
      <c r="F62" s="10"/>
      <c r="G62" s="15"/>
      <c r="H62" s="70"/>
      <c r="I62" s="70"/>
      <c r="J62" s="10"/>
      <c r="K62" s="44"/>
      <c r="L62" s="44"/>
      <c r="M62" s="44"/>
      <c r="N62" s="44"/>
    </row>
    <row r="63" spans="1:15" ht="47.25" x14ac:dyDescent="0.2">
      <c r="A63" s="82" t="s">
        <v>691</v>
      </c>
      <c r="B63" s="32" t="s">
        <v>11</v>
      </c>
      <c r="C63" s="45" t="s">
        <v>304</v>
      </c>
      <c r="D63" s="46" t="s">
        <v>325</v>
      </c>
      <c r="E63" s="91" t="s">
        <v>77</v>
      </c>
      <c r="F63" s="32">
        <v>7933584</v>
      </c>
      <c r="G63" s="32">
        <v>309</v>
      </c>
      <c r="H63" s="32" t="s">
        <v>305</v>
      </c>
      <c r="I63" s="91" t="s">
        <v>79</v>
      </c>
      <c r="J63" s="32" t="s">
        <v>401</v>
      </c>
      <c r="K63" s="36">
        <v>2750</v>
      </c>
      <c r="L63" s="36">
        <v>1500</v>
      </c>
      <c r="M63" s="36">
        <v>800</v>
      </c>
      <c r="N63" s="50" t="s">
        <v>268</v>
      </c>
    </row>
    <row r="64" spans="1:15" x14ac:dyDescent="0.2">
      <c r="B64" s="60" t="s">
        <v>61</v>
      </c>
      <c r="C64" s="34" t="s">
        <v>636</v>
      </c>
      <c r="D64" s="234"/>
      <c r="E64" s="70"/>
      <c r="F64" s="10"/>
      <c r="G64" s="15"/>
      <c r="H64" s="70"/>
      <c r="I64" s="70"/>
      <c r="J64" s="10"/>
      <c r="K64" s="44"/>
      <c r="L64" s="44"/>
      <c r="M64" s="44"/>
      <c r="N64" s="44"/>
    </row>
    <row r="65" spans="1:15" ht="47.25" x14ac:dyDescent="0.2">
      <c r="A65" s="82" t="s">
        <v>693</v>
      </c>
      <c r="B65" s="32" t="s">
        <v>11</v>
      </c>
      <c r="C65" s="45" t="s">
        <v>302</v>
      </c>
      <c r="D65" s="46" t="s">
        <v>326</v>
      </c>
      <c r="E65" s="91" t="s">
        <v>118</v>
      </c>
      <c r="F65" s="32"/>
      <c r="G65" s="32">
        <v>309</v>
      </c>
      <c r="H65" s="32" t="s">
        <v>303</v>
      </c>
      <c r="I65" s="91" t="s">
        <v>79</v>
      </c>
      <c r="J65" s="32" t="s">
        <v>402</v>
      </c>
      <c r="K65" s="36">
        <v>3909</v>
      </c>
      <c r="L65" s="36">
        <v>3000</v>
      </c>
      <c r="M65" s="36">
        <v>1000</v>
      </c>
      <c r="N65" s="50" t="s">
        <v>268</v>
      </c>
    </row>
    <row r="66" spans="1:15" x14ac:dyDescent="0.2">
      <c r="B66" s="13">
        <v>10</v>
      </c>
      <c r="C66" s="30" t="s">
        <v>306</v>
      </c>
      <c r="D66" s="236"/>
      <c r="E66" s="13"/>
      <c r="F66" s="97"/>
      <c r="G66" s="97"/>
      <c r="H66" s="13"/>
      <c r="I66" s="97"/>
      <c r="J66" s="13"/>
      <c r="K66" s="51"/>
      <c r="L66" s="51"/>
      <c r="M66" s="87"/>
      <c r="N66" s="18"/>
    </row>
    <row r="67" spans="1:15" x14ac:dyDescent="0.2">
      <c r="B67" s="15" t="s">
        <v>61</v>
      </c>
      <c r="C67" s="34" t="s">
        <v>656</v>
      </c>
      <c r="D67" s="204"/>
      <c r="E67" s="49"/>
      <c r="F67" s="40"/>
      <c r="G67" s="160"/>
      <c r="H67" s="49"/>
      <c r="I67" s="49"/>
      <c r="J67" s="49"/>
      <c r="K67" s="44"/>
      <c r="L67" s="44"/>
      <c r="M67" s="36"/>
      <c r="N67" s="36"/>
    </row>
    <row r="68" spans="1:15" ht="51" x14ac:dyDescent="0.2">
      <c r="A68" s="82" t="s">
        <v>691</v>
      </c>
      <c r="B68" s="10" t="s">
        <v>11</v>
      </c>
      <c r="C68" s="52" t="s">
        <v>307</v>
      </c>
      <c r="D68" s="237" t="s">
        <v>308</v>
      </c>
      <c r="E68" s="10" t="s">
        <v>309</v>
      </c>
      <c r="F68" s="15" t="s">
        <v>404</v>
      </c>
      <c r="G68" s="15" t="s">
        <v>403</v>
      </c>
      <c r="H68" s="99" t="s">
        <v>310</v>
      </c>
      <c r="I68" s="15" t="s">
        <v>68</v>
      </c>
      <c r="J68" s="10" t="s">
        <v>311</v>
      </c>
      <c r="K68" s="36">
        <v>17171</v>
      </c>
      <c r="L68" s="36">
        <v>15500</v>
      </c>
      <c r="M68" s="36">
        <v>8500</v>
      </c>
      <c r="N68" s="50" t="s">
        <v>268</v>
      </c>
    </row>
    <row r="69" spans="1:15" x14ac:dyDescent="0.2">
      <c r="B69" s="13">
        <v>11</v>
      </c>
      <c r="C69" s="30" t="s">
        <v>312</v>
      </c>
      <c r="D69" s="236"/>
      <c r="E69" s="13"/>
      <c r="F69" s="97"/>
      <c r="G69" s="97"/>
      <c r="H69" s="13"/>
      <c r="I69" s="97"/>
      <c r="J69" s="13"/>
      <c r="K69" s="51"/>
      <c r="L69" s="51"/>
      <c r="M69" s="87"/>
      <c r="N69" s="18"/>
    </row>
    <row r="70" spans="1:15" ht="31.5" x14ac:dyDescent="0.2">
      <c r="B70" s="10"/>
      <c r="C70" s="16" t="s">
        <v>313</v>
      </c>
      <c r="D70" s="237"/>
      <c r="E70" s="91" t="s">
        <v>99</v>
      </c>
      <c r="F70" s="15"/>
      <c r="G70" s="15"/>
      <c r="H70" s="32" t="s">
        <v>314</v>
      </c>
      <c r="I70" s="91" t="s">
        <v>315</v>
      </c>
      <c r="J70" s="10"/>
      <c r="K70" s="36"/>
      <c r="L70" s="36"/>
      <c r="M70" s="36">
        <v>1000</v>
      </c>
      <c r="N70" s="50" t="s">
        <v>754</v>
      </c>
    </row>
    <row r="71" spans="1:15" x14ac:dyDescent="0.2">
      <c r="B71" s="13">
        <v>12</v>
      </c>
      <c r="C71" s="30" t="s">
        <v>316</v>
      </c>
      <c r="D71" s="236"/>
      <c r="E71" s="13"/>
      <c r="F71" s="88"/>
      <c r="G71" s="97"/>
      <c r="H71" s="13"/>
      <c r="I71" s="97"/>
      <c r="J71" s="13"/>
      <c r="K71" s="51"/>
      <c r="L71" s="51"/>
      <c r="M71" s="87"/>
      <c r="N71" s="18"/>
    </row>
    <row r="72" spans="1:15" x14ac:dyDescent="0.2">
      <c r="B72" s="15" t="s">
        <v>61</v>
      </c>
      <c r="C72" s="34" t="s">
        <v>656</v>
      </c>
      <c r="D72" s="204"/>
      <c r="E72" s="49"/>
      <c r="F72" s="40"/>
      <c r="G72" s="160"/>
      <c r="H72" s="49"/>
      <c r="I72" s="49"/>
      <c r="J72" s="49"/>
      <c r="K72" s="44"/>
      <c r="L72" s="44"/>
      <c r="M72" s="36"/>
      <c r="N72" s="36"/>
    </row>
    <row r="73" spans="1:15" ht="45" x14ac:dyDescent="0.2">
      <c r="A73" s="82" t="s">
        <v>691</v>
      </c>
      <c r="B73" s="10" t="s">
        <v>11</v>
      </c>
      <c r="C73" s="100" t="s">
        <v>322</v>
      </c>
      <c r="D73" s="237" t="s">
        <v>390</v>
      </c>
      <c r="E73" s="190" t="s">
        <v>547</v>
      </c>
      <c r="F73" s="15"/>
      <c r="G73" s="15" t="s">
        <v>394</v>
      </c>
      <c r="H73" s="189" t="s">
        <v>548</v>
      </c>
      <c r="I73" s="91" t="s">
        <v>79</v>
      </c>
      <c r="J73" s="32" t="s">
        <v>546</v>
      </c>
      <c r="K73" s="36">
        <v>3810</v>
      </c>
      <c r="L73" s="36">
        <v>3810</v>
      </c>
      <c r="M73" s="36">
        <v>2300</v>
      </c>
      <c r="N73" s="50"/>
    </row>
    <row r="74" spans="1:15" x14ac:dyDescent="0.2">
      <c r="B74" s="60" t="s">
        <v>61</v>
      </c>
      <c r="C74" s="34" t="s">
        <v>636</v>
      </c>
      <c r="D74" s="234"/>
      <c r="E74" s="70"/>
      <c r="F74" s="10"/>
      <c r="G74" s="15"/>
      <c r="H74" s="70"/>
      <c r="I74" s="70"/>
      <c r="J74" s="10"/>
      <c r="K74" s="44"/>
      <c r="L74" s="44"/>
      <c r="M74" s="44"/>
      <c r="N74" s="44"/>
    </row>
    <row r="75" spans="1:15" ht="31.5" x14ac:dyDescent="0.2">
      <c r="A75" s="82" t="s">
        <v>693</v>
      </c>
      <c r="B75" s="10" t="s">
        <v>11</v>
      </c>
      <c r="C75" s="45" t="s">
        <v>318</v>
      </c>
      <c r="D75" s="202" t="s">
        <v>222</v>
      </c>
      <c r="E75" s="91" t="s">
        <v>83</v>
      </c>
      <c r="F75" s="15"/>
      <c r="G75" s="15" t="s">
        <v>394</v>
      </c>
      <c r="H75" s="32" t="s">
        <v>93</v>
      </c>
      <c r="I75" s="91" t="s">
        <v>79</v>
      </c>
      <c r="J75" s="32" t="s">
        <v>387</v>
      </c>
      <c r="K75" s="36">
        <v>30000</v>
      </c>
      <c r="L75" s="36">
        <f>K75</f>
        <v>30000</v>
      </c>
      <c r="M75" s="36">
        <v>11000</v>
      </c>
      <c r="N75" s="50"/>
    </row>
    <row r="76" spans="1:15" ht="47.25" x14ac:dyDescent="0.2">
      <c r="A76" s="82" t="s">
        <v>693</v>
      </c>
      <c r="B76" s="10" t="s">
        <v>11</v>
      </c>
      <c r="C76" s="45" t="s">
        <v>319</v>
      </c>
      <c r="D76" s="237" t="s">
        <v>389</v>
      </c>
      <c r="E76" s="91" t="s">
        <v>77</v>
      </c>
      <c r="F76" s="15"/>
      <c r="G76" s="15" t="s">
        <v>394</v>
      </c>
      <c r="H76" s="32" t="s">
        <v>320</v>
      </c>
      <c r="I76" s="91" t="s">
        <v>79</v>
      </c>
      <c r="J76" s="32" t="s">
        <v>388</v>
      </c>
      <c r="K76" s="36">
        <v>14600</v>
      </c>
      <c r="L76" s="36">
        <v>8000</v>
      </c>
      <c r="M76" s="36">
        <v>2000</v>
      </c>
      <c r="N76" s="50" t="s">
        <v>268</v>
      </c>
    </row>
    <row r="77" spans="1:15" ht="47.25" x14ac:dyDescent="0.2">
      <c r="A77" s="82" t="s">
        <v>693</v>
      </c>
      <c r="B77" s="10" t="s">
        <v>11</v>
      </c>
      <c r="C77" s="45" t="s">
        <v>800</v>
      </c>
      <c r="D77" s="237" t="s">
        <v>386</v>
      </c>
      <c r="E77" s="91" t="s">
        <v>137</v>
      </c>
      <c r="F77" s="15" t="s">
        <v>398</v>
      </c>
      <c r="G77" s="15" t="s">
        <v>394</v>
      </c>
      <c r="H77" s="32" t="s">
        <v>321</v>
      </c>
      <c r="I77" s="91" t="s">
        <v>79</v>
      </c>
      <c r="J77" s="32" t="s">
        <v>396</v>
      </c>
      <c r="K77" s="36">
        <v>7300</v>
      </c>
      <c r="L77" s="36">
        <v>6500</v>
      </c>
      <c r="M77" s="36">
        <v>2000</v>
      </c>
      <c r="N77" s="50" t="s">
        <v>268</v>
      </c>
    </row>
    <row r="78" spans="1:15" x14ac:dyDescent="0.2">
      <c r="B78" s="60" t="s">
        <v>61</v>
      </c>
      <c r="C78" s="34" t="s">
        <v>638</v>
      </c>
      <c r="D78" s="234"/>
      <c r="E78" s="70"/>
      <c r="F78" s="10"/>
      <c r="G78" s="15"/>
      <c r="H78" s="70"/>
      <c r="I78" s="70"/>
      <c r="J78" s="10"/>
      <c r="K78" s="44"/>
      <c r="L78" s="44"/>
      <c r="M78" s="44"/>
      <c r="N78" s="44"/>
    </row>
    <row r="79" spans="1:15" s="174" customFormat="1" ht="31.5" x14ac:dyDescent="0.2">
      <c r="A79" s="174" t="s">
        <v>692</v>
      </c>
      <c r="B79" s="10" t="s">
        <v>11</v>
      </c>
      <c r="C79" s="45" t="s">
        <v>317</v>
      </c>
      <c r="D79" s="237" t="s">
        <v>391</v>
      </c>
      <c r="E79" s="91" t="s">
        <v>83</v>
      </c>
      <c r="F79" s="15"/>
      <c r="G79" s="15" t="s">
        <v>394</v>
      </c>
      <c r="H79" s="32" t="s">
        <v>93</v>
      </c>
      <c r="I79" s="91" t="s">
        <v>267</v>
      </c>
      <c r="J79" s="32" t="s">
        <v>694</v>
      </c>
      <c r="K79" s="36">
        <v>2500</v>
      </c>
      <c r="L79" s="36">
        <v>2500</v>
      </c>
      <c r="M79" s="36">
        <v>2500</v>
      </c>
      <c r="N79" s="50"/>
    </row>
    <row r="80" spans="1:15" ht="47.25" x14ac:dyDescent="0.2">
      <c r="A80" s="82" t="s">
        <v>692</v>
      </c>
      <c r="B80" s="10" t="s">
        <v>11</v>
      </c>
      <c r="C80" s="45" t="s">
        <v>677</v>
      </c>
      <c r="D80" s="237"/>
      <c r="E80" s="190" t="s">
        <v>137</v>
      </c>
      <c r="F80" s="15"/>
      <c r="G80" s="15"/>
      <c r="H80" s="9" t="s">
        <v>689</v>
      </c>
      <c r="I80" s="91" t="s">
        <v>690</v>
      </c>
      <c r="J80" s="32" t="s">
        <v>799</v>
      </c>
      <c r="K80" s="36">
        <v>5000</v>
      </c>
      <c r="L80" s="36">
        <v>4500</v>
      </c>
      <c r="M80" s="36">
        <v>2000</v>
      </c>
      <c r="N80" s="50" t="s">
        <v>268</v>
      </c>
      <c r="O80" s="242"/>
    </row>
    <row r="81" spans="2:14" x14ac:dyDescent="0.2">
      <c r="B81" s="13">
        <v>13</v>
      </c>
      <c r="C81" s="30" t="s">
        <v>323</v>
      </c>
      <c r="D81" s="236"/>
      <c r="E81" s="13"/>
      <c r="F81" s="88"/>
      <c r="G81" s="97"/>
      <c r="H81" s="13"/>
      <c r="I81" s="97"/>
      <c r="J81" s="13"/>
      <c r="K81" s="51"/>
      <c r="L81" s="51"/>
      <c r="M81" s="87"/>
      <c r="N81" s="18"/>
    </row>
    <row r="82" spans="2:14" ht="31.5" x14ac:dyDescent="0.2">
      <c r="B82" s="10" t="s">
        <v>11</v>
      </c>
      <c r="C82" s="45" t="s">
        <v>324</v>
      </c>
      <c r="D82" s="237"/>
      <c r="E82" s="91"/>
      <c r="F82" s="15"/>
      <c r="G82" s="15"/>
      <c r="H82" s="32"/>
      <c r="I82" s="91"/>
      <c r="J82" s="32"/>
      <c r="K82" s="36"/>
      <c r="L82" s="36"/>
      <c r="M82" s="36">
        <v>3500</v>
      </c>
      <c r="N82" s="90"/>
    </row>
    <row r="83" spans="2:14" x14ac:dyDescent="0.2">
      <c r="B83" s="57"/>
      <c r="C83" s="58"/>
      <c r="D83" s="206"/>
      <c r="E83" s="57"/>
      <c r="F83" s="57"/>
      <c r="G83" s="162"/>
      <c r="H83" s="57"/>
      <c r="I83" s="57"/>
      <c r="J83" s="57"/>
      <c r="K83" s="59"/>
      <c r="L83" s="59"/>
      <c r="M83" s="58"/>
      <c r="N83" s="57"/>
    </row>
  </sheetData>
  <autoFilter ref="A1:O83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20">
    <mergeCell ref="M6:M9"/>
    <mergeCell ref="N6:N9"/>
    <mergeCell ref="G6:G9"/>
    <mergeCell ref="H6:H9"/>
    <mergeCell ref="I6:I9"/>
    <mergeCell ref="J6:L6"/>
    <mergeCell ref="J7:J9"/>
    <mergeCell ref="K7:L7"/>
    <mergeCell ref="K8:K9"/>
    <mergeCell ref="L8:L9"/>
    <mergeCell ref="B1:N1"/>
    <mergeCell ref="B2:N2"/>
    <mergeCell ref="B3:N3"/>
    <mergeCell ref="B4:N4"/>
    <mergeCell ref="B5:N5"/>
    <mergeCell ref="B6:B9"/>
    <mergeCell ref="C6:C9"/>
    <mergeCell ref="D6:D9"/>
    <mergeCell ref="E6:E9"/>
    <mergeCell ref="F6:F9"/>
  </mergeCells>
  <pageMargins left="0.7" right="0.45" top="0.5" bottom="0.4" header="0.3" footer="0.3"/>
  <pageSetup scale="8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workbookViewId="0">
      <pane xSplit="4" ySplit="8" topLeftCell="E9" activePane="bottomRight" state="frozen"/>
      <selection activeCell="D11" sqref="D11"/>
      <selection pane="topRight" activeCell="D11" sqref="D11"/>
      <selection pane="bottomLeft" activeCell="D11" sqref="D11"/>
      <selection pane="bottomRight" activeCell="D11" sqref="D11"/>
    </sheetView>
  </sheetViews>
  <sheetFormatPr defaultColWidth="9.140625" defaultRowHeight="15" x14ac:dyDescent="0.2"/>
  <cols>
    <col min="1" max="1" width="8.7109375" style="68" customWidth="1"/>
    <col min="2" max="2" width="28.140625" style="68" customWidth="1"/>
    <col min="3" max="4" width="0" style="68" hidden="1" customWidth="1"/>
    <col min="5" max="5" width="13" style="68" customWidth="1"/>
    <col min="6" max="6" width="16.140625" style="68" customWidth="1"/>
    <col min="7" max="7" width="15.140625" style="68" customWidth="1"/>
    <col min="8" max="8" width="10.5703125" style="68" customWidth="1"/>
    <col min="9" max="16384" width="9.140625" style="68"/>
  </cols>
  <sheetData>
    <row r="1" spans="1:13" ht="15.75" x14ac:dyDescent="0.25">
      <c r="A1" s="297" t="s">
        <v>775</v>
      </c>
      <c r="B1" s="297"/>
      <c r="C1" s="297"/>
      <c r="D1" s="297"/>
      <c r="E1" s="297"/>
      <c r="F1" s="297"/>
      <c r="G1" s="297"/>
      <c r="H1" s="297"/>
      <c r="I1" s="112"/>
      <c r="J1" s="106"/>
    </row>
    <row r="2" spans="1:13" ht="15.75" x14ac:dyDescent="0.25">
      <c r="A2" s="272" t="s">
        <v>773</v>
      </c>
      <c r="B2" s="272"/>
      <c r="C2" s="272"/>
      <c r="D2" s="272"/>
      <c r="E2" s="272"/>
      <c r="F2" s="272"/>
      <c r="G2" s="272"/>
      <c r="H2" s="272"/>
      <c r="I2" s="113"/>
      <c r="J2" s="106"/>
    </row>
    <row r="3" spans="1:13" ht="15.75" x14ac:dyDescent="0.25">
      <c r="A3" s="272" t="s">
        <v>329</v>
      </c>
      <c r="B3" s="272"/>
      <c r="C3" s="272"/>
      <c r="D3" s="272"/>
      <c r="E3" s="272"/>
      <c r="F3" s="272"/>
      <c r="G3" s="272"/>
      <c r="H3" s="272"/>
      <c r="I3" s="113"/>
      <c r="J3" s="106"/>
    </row>
    <row r="4" spans="1:13" ht="15.75" x14ac:dyDescent="0.25">
      <c r="A4" s="298" t="str">
        <f>'1.TH23'!A4:D4</f>
        <v>(Kèm theo Nghị quyết số          /NQ-HĐND ngày 09/12/2022 của Hội đồng nhân dân  tỉnh)</v>
      </c>
      <c r="B4" s="299"/>
      <c r="C4" s="299"/>
      <c r="D4" s="299"/>
      <c r="E4" s="299"/>
      <c r="F4" s="299"/>
      <c r="G4" s="299"/>
      <c r="H4" s="299"/>
      <c r="I4" s="113"/>
      <c r="J4" s="106"/>
    </row>
    <row r="5" spans="1:13" ht="15.75" x14ac:dyDescent="0.25">
      <c r="A5" s="274" t="s">
        <v>39</v>
      </c>
      <c r="B5" s="274"/>
      <c r="C5" s="274"/>
      <c r="D5" s="274"/>
      <c r="E5" s="274"/>
      <c r="F5" s="274"/>
      <c r="G5" s="274"/>
      <c r="H5" s="274"/>
      <c r="I5" s="114"/>
      <c r="J5" s="106"/>
    </row>
    <row r="6" spans="1:13" ht="15.75" x14ac:dyDescent="0.25">
      <c r="A6" s="286" t="s">
        <v>2</v>
      </c>
      <c r="B6" s="286" t="s">
        <v>330</v>
      </c>
      <c r="C6" s="287" t="s">
        <v>331</v>
      </c>
      <c r="D6" s="296" t="s">
        <v>55</v>
      </c>
      <c r="E6" s="296" t="s">
        <v>634</v>
      </c>
      <c r="F6" s="296" t="s">
        <v>332</v>
      </c>
      <c r="G6" s="296"/>
      <c r="H6" s="293" t="s">
        <v>333</v>
      </c>
      <c r="I6" s="108"/>
      <c r="J6" s="106"/>
    </row>
    <row r="7" spans="1:13" ht="15.75" x14ac:dyDescent="0.25">
      <c r="A7" s="286"/>
      <c r="B7" s="286"/>
      <c r="C7" s="300"/>
      <c r="D7" s="296"/>
      <c r="E7" s="296"/>
      <c r="F7" s="296" t="s">
        <v>334</v>
      </c>
      <c r="G7" s="296" t="s">
        <v>335</v>
      </c>
      <c r="H7" s="293"/>
      <c r="I7" s="108"/>
      <c r="J7" s="106"/>
    </row>
    <row r="8" spans="1:13" ht="15.75" x14ac:dyDescent="0.25">
      <c r="A8" s="286"/>
      <c r="B8" s="286"/>
      <c r="C8" s="301"/>
      <c r="D8" s="296"/>
      <c r="E8" s="296"/>
      <c r="F8" s="296"/>
      <c r="G8" s="296"/>
      <c r="H8" s="293"/>
      <c r="I8" s="27"/>
      <c r="J8" s="106"/>
      <c r="L8" s="68" t="s">
        <v>336</v>
      </c>
    </row>
    <row r="9" spans="1:13" ht="15.75" x14ac:dyDescent="0.25">
      <c r="A9" s="84"/>
      <c r="B9" s="84" t="s">
        <v>6</v>
      </c>
      <c r="C9" s="27">
        <f>SUM(C10:C19)</f>
        <v>392792</v>
      </c>
      <c r="D9" s="27">
        <f>SUM(D10:D19)</f>
        <v>45716</v>
      </c>
      <c r="E9" s="27">
        <f>SUM(E10:E19)</f>
        <v>480183</v>
      </c>
      <c r="F9" s="27">
        <f>SUM(F10:F19)</f>
        <v>90183</v>
      </c>
      <c r="G9" s="27">
        <f>SUM(G10:G19)</f>
        <v>390000</v>
      </c>
      <c r="H9" s="107"/>
      <c r="I9" s="27">
        <f>'1.TH23'!C20</f>
        <v>90183</v>
      </c>
      <c r="J9" s="115">
        <f>SUM(J10:J19)</f>
        <v>567.46</v>
      </c>
      <c r="K9" s="116">
        <f>SUM(K10:K19)</f>
        <v>99.999999999999986</v>
      </c>
      <c r="L9" s="68">
        <f>SUM(L10:L19)</f>
        <v>31700</v>
      </c>
      <c r="M9" s="116">
        <f>SUM(M10:M19)</f>
        <v>100.00000000000001</v>
      </c>
    </row>
    <row r="10" spans="1:13" ht="15.75" x14ac:dyDescent="0.25">
      <c r="A10" s="117">
        <v>1</v>
      </c>
      <c r="B10" s="118" t="s">
        <v>337</v>
      </c>
      <c r="C10" s="86">
        <v>32187</v>
      </c>
      <c r="D10" s="86">
        <v>3746</v>
      </c>
      <c r="E10" s="86">
        <f>F10+G10</f>
        <v>139390</v>
      </c>
      <c r="F10" s="86">
        <f>ROUND(J10*$I$9/$J$9,0)</f>
        <v>7390</v>
      </c>
      <c r="G10" s="86">
        <v>132000</v>
      </c>
      <c r="H10" s="109"/>
      <c r="I10" s="110"/>
      <c r="J10" s="245">
        <v>46.5</v>
      </c>
      <c r="K10" s="119">
        <f>J10/$J$9*100</f>
        <v>8.1944101786910082</v>
      </c>
      <c r="L10" s="68">
        <v>3520</v>
      </c>
      <c r="M10" s="119">
        <f>L10/$L$9*100</f>
        <v>11.10410094637224</v>
      </c>
    </row>
    <row r="11" spans="1:13" ht="15.75" x14ac:dyDescent="0.25">
      <c r="A11" s="117">
        <v>2</v>
      </c>
      <c r="B11" s="118" t="s">
        <v>338</v>
      </c>
      <c r="C11" s="86">
        <v>27501</v>
      </c>
      <c r="D11" s="86">
        <v>3202</v>
      </c>
      <c r="E11" s="86">
        <f t="shared" ref="E11:E19" si="0">F11+G11</f>
        <v>26314</v>
      </c>
      <c r="F11" s="86">
        <f t="shared" ref="F11:F19" si="1">ROUND(J11*$I$9/$J$9,0)</f>
        <v>6314</v>
      </c>
      <c r="G11" s="86">
        <v>20000</v>
      </c>
      <c r="H11" s="109"/>
      <c r="I11" s="110"/>
      <c r="J11" s="245">
        <v>39.729999999999997</v>
      </c>
      <c r="K11" s="119">
        <f t="shared" ref="K11:K19" si="2">J11/$J$9*100</f>
        <v>7.0013745462235208</v>
      </c>
      <c r="L11" s="68">
        <v>2244</v>
      </c>
      <c r="M11" s="119">
        <f t="shared" ref="M11:M19" si="3">L11/$L$9*100</f>
        <v>7.0788643533123032</v>
      </c>
    </row>
    <row r="12" spans="1:13" ht="15.75" x14ac:dyDescent="0.25">
      <c r="A12" s="117">
        <v>3</v>
      </c>
      <c r="B12" s="118" t="s">
        <v>184</v>
      </c>
      <c r="C12" s="86">
        <v>44287</v>
      </c>
      <c r="D12" s="86">
        <v>5154</v>
      </c>
      <c r="E12" s="86">
        <f t="shared" si="0"/>
        <v>80168</v>
      </c>
      <c r="F12" s="86">
        <f t="shared" si="1"/>
        <v>10168</v>
      </c>
      <c r="G12" s="86">
        <v>70000</v>
      </c>
      <c r="H12" s="109"/>
      <c r="I12" s="110"/>
      <c r="J12" s="245">
        <v>63.98</v>
      </c>
      <c r="K12" s="119">
        <f t="shared" si="2"/>
        <v>11.274803510379584</v>
      </c>
      <c r="L12" s="68">
        <v>3614</v>
      </c>
      <c r="M12" s="119">
        <f t="shared" si="3"/>
        <v>11.400630914826499</v>
      </c>
    </row>
    <row r="13" spans="1:13" ht="15.75" x14ac:dyDescent="0.25">
      <c r="A13" s="117">
        <v>4</v>
      </c>
      <c r="B13" s="118" t="s">
        <v>115</v>
      </c>
      <c r="C13" s="86">
        <v>56310</v>
      </c>
      <c r="D13" s="86">
        <v>6555</v>
      </c>
      <c r="E13" s="86">
        <f t="shared" si="0"/>
        <v>27928</v>
      </c>
      <c r="F13" s="86">
        <f t="shared" si="1"/>
        <v>12928</v>
      </c>
      <c r="G13" s="86">
        <v>15000</v>
      </c>
      <c r="H13" s="104"/>
      <c r="I13" s="108"/>
      <c r="J13" s="245">
        <v>81.349999999999994</v>
      </c>
      <c r="K13" s="119">
        <f t="shared" si="2"/>
        <v>14.335812215839001</v>
      </c>
      <c r="L13" s="68">
        <v>4593</v>
      </c>
      <c r="M13" s="119">
        <f t="shared" si="3"/>
        <v>14.488958990536277</v>
      </c>
    </row>
    <row r="14" spans="1:13" ht="15.75" x14ac:dyDescent="0.25">
      <c r="A14" s="117">
        <v>5</v>
      </c>
      <c r="B14" s="118" t="s">
        <v>194</v>
      </c>
      <c r="C14" s="86">
        <v>43477</v>
      </c>
      <c r="D14" s="86">
        <v>5060</v>
      </c>
      <c r="E14" s="86">
        <f t="shared" si="0"/>
        <v>34982</v>
      </c>
      <c r="F14" s="86">
        <f t="shared" si="1"/>
        <v>9982</v>
      </c>
      <c r="G14" s="86">
        <v>25000</v>
      </c>
      <c r="H14" s="109"/>
      <c r="I14" s="110"/>
      <c r="J14" s="245">
        <v>62.81</v>
      </c>
      <c r="K14" s="119">
        <f t="shared" si="2"/>
        <v>11.068621576851232</v>
      </c>
      <c r="L14" s="68">
        <v>3544</v>
      </c>
      <c r="M14" s="119">
        <f t="shared" si="3"/>
        <v>11.17981072555205</v>
      </c>
    </row>
    <row r="15" spans="1:13" ht="15.75" x14ac:dyDescent="0.25">
      <c r="A15" s="117">
        <v>6</v>
      </c>
      <c r="B15" s="118" t="s">
        <v>134</v>
      </c>
      <c r="C15" s="86">
        <v>48156</v>
      </c>
      <c r="D15" s="86">
        <v>5605</v>
      </c>
      <c r="E15" s="86">
        <f t="shared" si="0"/>
        <v>19056</v>
      </c>
      <c r="F15" s="86">
        <f t="shared" si="1"/>
        <v>11056</v>
      </c>
      <c r="G15" s="86">
        <v>8000</v>
      </c>
      <c r="H15" s="104"/>
      <c r="I15" s="108"/>
      <c r="J15" s="245">
        <v>69.569999999999993</v>
      </c>
      <c r="K15" s="119">
        <f t="shared" si="2"/>
        <v>12.25989497057061</v>
      </c>
      <c r="L15" s="68">
        <v>4210</v>
      </c>
      <c r="M15" s="119">
        <f t="shared" si="3"/>
        <v>13.280757097791799</v>
      </c>
    </row>
    <row r="16" spans="1:13" ht="15.75" x14ac:dyDescent="0.25">
      <c r="A16" s="117">
        <v>7</v>
      </c>
      <c r="B16" s="118" t="s">
        <v>147</v>
      </c>
      <c r="C16" s="86">
        <v>37275</v>
      </c>
      <c r="D16" s="86">
        <v>4338</v>
      </c>
      <c r="E16" s="86">
        <f t="shared" si="0"/>
        <v>48558</v>
      </c>
      <c r="F16" s="86">
        <f t="shared" si="1"/>
        <v>8558</v>
      </c>
      <c r="G16" s="86">
        <v>40000</v>
      </c>
      <c r="H16" s="109"/>
      <c r="I16" s="110"/>
      <c r="J16" s="245">
        <v>53.85</v>
      </c>
      <c r="K16" s="119">
        <f t="shared" si="2"/>
        <v>9.4896556585486191</v>
      </c>
      <c r="L16" s="68">
        <v>3043</v>
      </c>
      <c r="M16" s="119">
        <f t="shared" si="3"/>
        <v>9.5993690851735014</v>
      </c>
    </row>
    <row r="17" spans="1:13" ht="15.75" x14ac:dyDescent="0.25">
      <c r="A17" s="117">
        <v>8</v>
      </c>
      <c r="B17" s="118" t="s">
        <v>170</v>
      </c>
      <c r="C17" s="86">
        <v>43262</v>
      </c>
      <c r="D17" s="86">
        <v>5035</v>
      </c>
      <c r="E17" s="86">
        <f t="shared" si="0"/>
        <v>34934</v>
      </c>
      <c r="F17" s="86">
        <f>ROUND(J17*$I$9/$J$9,0)+1</f>
        <v>9934</v>
      </c>
      <c r="G17" s="86">
        <v>25000</v>
      </c>
      <c r="H17" s="109"/>
      <c r="I17" s="110"/>
      <c r="J17" s="245">
        <v>62.5</v>
      </c>
      <c r="K17" s="119">
        <f t="shared" si="2"/>
        <v>11.013992175659958</v>
      </c>
      <c r="L17" s="68">
        <v>3531</v>
      </c>
      <c r="M17" s="119">
        <f t="shared" si="3"/>
        <v>11.138801261829654</v>
      </c>
    </row>
    <row r="18" spans="1:13" ht="15.75" x14ac:dyDescent="0.25">
      <c r="A18" s="117">
        <v>9</v>
      </c>
      <c r="B18" s="118" t="s">
        <v>157</v>
      </c>
      <c r="C18" s="86">
        <v>41684</v>
      </c>
      <c r="D18" s="86">
        <v>4851</v>
      </c>
      <c r="E18" s="86">
        <f>F18+G18</f>
        <v>64570</v>
      </c>
      <c r="F18" s="86">
        <f t="shared" si="1"/>
        <v>9570</v>
      </c>
      <c r="G18" s="86">
        <v>55000</v>
      </c>
      <c r="H18" s="109"/>
      <c r="I18" s="110"/>
      <c r="J18" s="245">
        <v>60.22</v>
      </c>
      <c r="K18" s="119">
        <f>J18/$J$9*100</f>
        <v>10.612201741091882</v>
      </c>
      <c r="L18" s="68">
        <v>3401</v>
      </c>
      <c r="M18" s="119">
        <f>L18/$L$9*100</f>
        <v>10.728706624605678</v>
      </c>
    </row>
    <row r="19" spans="1:13" ht="15.75" x14ac:dyDescent="0.25">
      <c r="A19" s="117">
        <v>10</v>
      </c>
      <c r="B19" s="118" t="s">
        <v>339</v>
      </c>
      <c r="C19" s="86">
        <v>18653</v>
      </c>
      <c r="D19" s="86">
        <v>2170</v>
      </c>
      <c r="E19" s="86">
        <f t="shared" si="0"/>
        <v>4283</v>
      </c>
      <c r="F19" s="86">
        <f t="shared" si="1"/>
        <v>4283</v>
      </c>
      <c r="G19" s="86"/>
      <c r="H19" s="104"/>
      <c r="I19" s="108"/>
      <c r="J19" s="245">
        <v>26.95</v>
      </c>
      <c r="K19" s="119">
        <f t="shared" si="2"/>
        <v>4.7492334261445741</v>
      </c>
      <c r="M19" s="119">
        <f t="shared" si="3"/>
        <v>0</v>
      </c>
    </row>
    <row r="20" spans="1:13" ht="15.75" x14ac:dyDescent="0.25">
      <c r="A20" s="120"/>
      <c r="B20" s="121"/>
      <c r="C20" s="121"/>
      <c r="D20" s="121"/>
      <c r="E20" s="122"/>
      <c r="F20" s="122"/>
      <c r="G20" s="122"/>
      <c r="H20" s="111"/>
      <c r="I20" s="110"/>
      <c r="J20" s="106"/>
    </row>
    <row r="21" spans="1:13" x14ac:dyDescent="0.2">
      <c r="E21" s="123"/>
      <c r="F21" s="123"/>
      <c r="G21" s="123"/>
    </row>
    <row r="22" spans="1:13" x14ac:dyDescent="0.2">
      <c r="D22" s="124">
        <f>D9/$C$9*100</f>
        <v>11.638729913032853</v>
      </c>
      <c r="E22" s="124"/>
      <c r="F22" s="123">
        <f>F9-F10-F11-F12-F13-F14-F15-F16-F17-F18-F19</f>
        <v>0</v>
      </c>
      <c r="G22" s="123">
        <f>G9-G10-G11-G12-G13-G14-G15-G16-G17-G18-G19</f>
        <v>0</v>
      </c>
      <c r="H22" s="123"/>
      <c r="I22" s="123"/>
    </row>
    <row r="23" spans="1:13" x14ac:dyDescent="0.2">
      <c r="C23" s="119">
        <f t="shared" ref="C23:F32" si="4">C10/C$9*100</f>
        <v>8.1944133281736899</v>
      </c>
      <c r="D23" s="119">
        <f t="shared" si="4"/>
        <v>8.1940677224604066</v>
      </c>
      <c r="E23" s="119">
        <f t="shared" si="4"/>
        <v>29.028516211527688</v>
      </c>
      <c r="F23" s="119">
        <f t="shared" si="4"/>
        <v>8.1944490646795956</v>
      </c>
      <c r="G23" s="123">
        <f t="shared" ref="G23:G32" si="5">C23-K10</f>
        <v>3.1494826817635158E-6</v>
      </c>
    </row>
    <row r="24" spans="1:13" x14ac:dyDescent="0.2">
      <c r="C24" s="119">
        <f t="shared" si="4"/>
        <v>7.0014155074441433</v>
      </c>
      <c r="D24" s="119">
        <f t="shared" si="4"/>
        <v>7.0041123457870338</v>
      </c>
      <c r="E24" s="119">
        <f t="shared" si="4"/>
        <v>5.4799940855882028</v>
      </c>
      <c r="F24" s="119">
        <f t="shared" si="4"/>
        <v>7.0013195391592644</v>
      </c>
      <c r="G24" s="123">
        <f t="shared" si="5"/>
        <v>4.0961220622470762E-5</v>
      </c>
    </row>
    <row r="25" spans="1:13" x14ac:dyDescent="0.2">
      <c r="C25" s="119">
        <f t="shared" si="4"/>
        <v>11.274924132874396</v>
      </c>
      <c r="D25" s="119">
        <f t="shared" si="4"/>
        <v>11.273952226791495</v>
      </c>
      <c r="E25" s="119"/>
      <c r="F25" s="119">
        <f t="shared" si="4"/>
        <v>11.274852244879856</v>
      </c>
      <c r="G25" s="123">
        <f t="shared" si="5"/>
        <v>1.2062249481203935E-4</v>
      </c>
    </row>
    <row r="26" spans="1:13" x14ac:dyDescent="0.2">
      <c r="C26" s="119">
        <f t="shared" si="4"/>
        <v>14.335831686999736</v>
      </c>
      <c r="D26" s="119">
        <f t="shared" si="4"/>
        <v>14.3385248053198</v>
      </c>
      <c r="E26" s="119">
        <f t="shared" si="4"/>
        <v>5.8161159391315396</v>
      </c>
      <c r="F26" s="119">
        <f t="shared" si="4"/>
        <v>14.335296009225685</v>
      </c>
      <c r="G26" s="123">
        <f t="shared" si="5"/>
        <v>1.947116073530708E-5</v>
      </c>
    </row>
    <row r="27" spans="1:13" x14ac:dyDescent="0.2">
      <c r="C27" s="119">
        <f t="shared" si="4"/>
        <v>11.068708120328315</v>
      </c>
      <c r="D27" s="119">
        <f t="shared" si="4"/>
        <v>11.068334937439845</v>
      </c>
      <c r="E27" s="119">
        <f t="shared" si="4"/>
        <v>7.2851392073438674</v>
      </c>
      <c r="F27" s="119">
        <f t="shared" si="4"/>
        <v>11.068604947717418</v>
      </c>
      <c r="G27" s="123">
        <f t="shared" si="5"/>
        <v>8.6543477083367293E-5</v>
      </c>
    </row>
    <row r="28" spans="1:13" x14ac:dyDescent="0.2">
      <c r="C28" s="119">
        <f t="shared" si="4"/>
        <v>12.259923827369192</v>
      </c>
      <c r="D28" s="119">
        <f t="shared" si="4"/>
        <v>12.260477732085047</v>
      </c>
      <c r="E28" s="119">
        <f t="shared" si="4"/>
        <v>3.9684870143257882</v>
      </c>
      <c r="F28" s="119">
        <f t="shared" si="4"/>
        <v>12.259516760365036</v>
      </c>
      <c r="G28" s="123">
        <f t="shared" si="5"/>
        <v>2.8856798582665988E-5</v>
      </c>
    </row>
    <row r="29" spans="1:13" x14ac:dyDescent="0.2">
      <c r="C29" s="119">
        <f t="shared" si="4"/>
        <v>9.4897553921668454</v>
      </c>
      <c r="D29" s="119">
        <f t="shared" si="4"/>
        <v>9.4890191617814335</v>
      </c>
      <c r="E29" s="119">
        <f t="shared" si="4"/>
        <v>10.112394649539864</v>
      </c>
      <c r="F29" s="119">
        <f t="shared" si="4"/>
        <v>9.489593382344788</v>
      </c>
      <c r="G29" s="123">
        <f t="shared" si="5"/>
        <v>9.9733618226238718E-5</v>
      </c>
    </row>
    <row r="30" spans="1:13" x14ac:dyDescent="0.2">
      <c r="C30" s="119">
        <f t="shared" si="4"/>
        <v>11.013971771319172</v>
      </c>
      <c r="D30" s="119">
        <f t="shared" si="4"/>
        <v>11.013649488144194</v>
      </c>
      <c r="E30" s="119">
        <f t="shared" si="4"/>
        <v>7.2751430183909047</v>
      </c>
      <c r="F30" s="119">
        <f t="shared" si="4"/>
        <v>11.015379838772274</v>
      </c>
      <c r="G30" s="123">
        <f t="shared" si="5"/>
        <v>-2.0404340785873387E-5</v>
      </c>
    </row>
    <row r="31" spans="1:13" x14ac:dyDescent="0.2">
      <c r="C31" s="119">
        <f t="shared" si="4"/>
        <v>10.612232428359029</v>
      </c>
      <c r="D31" s="119">
        <f t="shared" si="4"/>
        <v>10.6111645813282</v>
      </c>
      <c r="E31" s="119">
        <f t="shared" si="4"/>
        <v>13.446956681098666</v>
      </c>
      <c r="F31" s="119">
        <f t="shared" si="4"/>
        <v>10.611756095938258</v>
      </c>
      <c r="G31" s="123">
        <f t="shared" si="5"/>
        <v>3.0687267146944919E-5</v>
      </c>
    </row>
    <row r="32" spans="1:13" x14ac:dyDescent="0.2">
      <c r="C32" s="119">
        <f t="shared" si="4"/>
        <v>4.7488238049654781</v>
      </c>
      <c r="D32" s="119">
        <f t="shared" si="4"/>
        <v>4.7466969988625429</v>
      </c>
      <c r="E32" s="119">
        <f t="shared" si="4"/>
        <v>0.89195161011531021</v>
      </c>
      <c r="F32" s="119">
        <f t="shared" si="4"/>
        <v>4.7492321169178222</v>
      </c>
      <c r="G32" s="123">
        <f t="shared" si="5"/>
        <v>-4.0962117909604245E-4</v>
      </c>
    </row>
  </sheetData>
  <mergeCells count="14">
    <mergeCell ref="F6:G6"/>
    <mergeCell ref="H6:H8"/>
    <mergeCell ref="F7:F8"/>
    <mergeCell ref="G7:G8"/>
    <mergeCell ref="A1:H1"/>
    <mergeCell ref="A2:H2"/>
    <mergeCell ref="A3:H3"/>
    <mergeCell ref="A4:H4"/>
    <mergeCell ref="A5:H5"/>
    <mergeCell ref="A6:A8"/>
    <mergeCell ref="B6:B8"/>
    <mergeCell ref="C6:C8"/>
    <mergeCell ref="D6:D8"/>
    <mergeCell ref="E6:E8"/>
  </mergeCells>
  <pageMargins left="0.7" right="0.7" top="0.75" bottom="0.75" header="0.3" footer="0.3"/>
  <pageSetup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2"/>
  <sheetViews>
    <sheetView zoomScale="87" zoomScaleNormal="87" workbookViewId="0">
      <pane xSplit="2" ySplit="10" topLeftCell="D11" activePane="bottomRight" state="frozen"/>
      <selection activeCell="D11" sqref="D11"/>
      <selection pane="topRight" activeCell="D11" sqref="D11"/>
      <selection pane="bottomLeft" activeCell="D11" sqref="D11"/>
      <selection pane="bottomRight" activeCell="A6" sqref="A6:O10"/>
    </sheetView>
  </sheetViews>
  <sheetFormatPr defaultColWidth="9.140625" defaultRowHeight="15.75" x14ac:dyDescent="0.2"/>
  <cols>
    <col min="1" max="1" width="5.28515625" style="174" customWidth="1"/>
    <col min="2" max="2" width="52.85546875" style="174" customWidth="1"/>
    <col min="3" max="3" width="51.140625" style="174" hidden="1" customWidth="1"/>
    <col min="4" max="4" width="9.140625" style="174"/>
    <col min="5" max="5" width="9.28515625" style="174" hidden="1" customWidth="1"/>
    <col min="6" max="6" width="6.140625" style="174" hidden="1" customWidth="1"/>
    <col min="7" max="7" width="11.5703125" style="174" customWidth="1"/>
    <col min="8" max="8" width="9.28515625" style="174" bestFit="1" customWidth="1"/>
    <col min="9" max="9" width="17.7109375" style="174" customWidth="1"/>
    <col min="10" max="10" width="10.5703125" style="174" bestFit="1" customWidth="1"/>
    <col min="11" max="12" width="10.140625" style="174" bestFit="1" customWidth="1"/>
    <col min="13" max="14" width="9.28515625" style="174" hidden="1" customWidth="1"/>
    <col min="15" max="15" width="11.42578125" style="174" customWidth="1"/>
    <col min="16" max="16" width="10.140625" style="174" bestFit="1" customWidth="1"/>
    <col min="17" max="16384" width="9.140625" style="174"/>
  </cols>
  <sheetData>
    <row r="1" spans="1:16" x14ac:dyDescent="0.2">
      <c r="A1" s="272" t="s">
        <v>328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</row>
    <row r="2" spans="1:16" x14ac:dyDescent="0.2">
      <c r="A2" s="272" t="s">
        <v>635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</row>
    <row r="3" spans="1:16" x14ac:dyDescent="0.2">
      <c r="A3" s="272" t="s">
        <v>405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</row>
    <row r="4" spans="1:16" x14ac:dyDescent="0.2">
      <c r="A4" s="298" t="str">
        <f>'1.TH23'!A4:D4</f>
        <v>(Kèm theo Nghị quyết số          /NQ-HĐND ngày 09/12/2022 của Hội đồng nhân dân  tỉnh)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</row>
    <row r="5" spans="1:16" x14ac:dyDescent="0.2">
      <c r="A5" s="274" t="s">
        <v>39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</row>
    <row r="6" spans="1:16" x14ac:dyDescent="0.2">
      <c r="A6" s="286" t="s">
        <v>40</v>
      </c>
      <c r="B6" s="286" t="s">
        <v>41</v>
      </c>
      <c r="C6" s="286" t="s">
        <v>42</v>
      </c>
      <c r="D6" s="286" t="s">
        <v>43</v>
      </c>
      <c r="E6" s="286" t="s">
        <v>44</v>
      </c>
      <c r="F6" s="286" t="s">
        <v>45</v>
      </c>
      <c r="G6" s="286" t="s">
        <v>46</v>
      </c>
      <c r="H6" s="286" t="s">
        <v>47</v>
      </c>
      <c r="I6" s="286" t="s">
        <v>48</v>
      </c>
      <c r="J6" s="286"/>
      <c r="K6" s="286"/>
      <c r="L6" s="287" t="s">
        <v>634</v>
      </c>
      <c r="M6" s="261"/>
      <c r="N6" s="261"/>
      <c r="O6" s="287" t="s">
        <v>5</v>
      </c>
    </row>
    <row r="7" spans="1:16" x14ac:dyDescent="0.2">
      <c r="A7" s="286"/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300"/>
      <c r="M7" s="262"/>
      <c r="N7" s="262"/>
      <c r="O7" s="300"/>
    </row>
    <row r="8" spans="1:16" x14ac:dyDescent="0.2">
      <c r="A8" s="286"/>
      <c r="B8" s="286"/>
      <c r="C8" s="286"/>
      <c r="D8" s="286"/>
      <c r="E8" s="286"/>
      <c r="F8" s="286"/>
      <c r="G8" s="286"/>
      <c r="H8" s="286"/>
      <c r="I8" s="286" t="s">
        <v>53</v>
      </c>
      <c r="J8" s="286" t="s">
        <v>54</v>
      </c>
      <c r="K8" s="286"/>
      <c r="L8" s="300"/>
      <c r="M8" s="262" t="s">
        <v>406</v>
      </c>
      <c r="N8" s="262" t="s">
        <v>407</v>
      </c>
      <c r="O8" s="300"/>
    </row>
    <row r="9" spans="1:16" x14ac:dyDescent="0.2">
      <c r="A9" s="286"/>
      <c r="B9" s="286"/>
      <c r="C9" s="286"/>
      <c r="D9" s="286"/>
      <c r="E9" s="286"/>
      <c r="F9" s="286"/>
      <c r="G9" s="286"/>
      <c r="H9" s="286"/>
      <c r="I9" s="286"/>
      <c r="J9" s="286" t="s">
        <v>56</v>
      </c>
      <c r="K9" s="286" t="s">
        <v>57</v>
      </c>
      <c r="L9" s="300"/>
      <c r="M9" s="262"/>
      <c r="N9" s="262"/>
      <c r="O9" s="300"/>
    </row>
    <row r="10" spans="1:16" x14ac:dyDescent="0.2">
      <c r="A10" s="286"/>
      <c r="B10" s="286"/>
      <c r="C10" s="286"/>
      <c r="D10" s="286"/>
      <c r="E10" s="286"/>
      <c r="F10" s="286"/>
      <c r="G10" s="286"/>
      <c r="H10" s="286"/>
      <c r="I10" s="286"/>
      <c r="J10" s="286"/>
      <c r="K10" s="286"/>
      <c r="L10" s="301"/>
      <c r="M10" s="263"/>
      <c r="N10" s="263"/>
      <c r="O10" s="301"/>
    </row>
    <row r="11" spans="1:16" x14ac:dyDescent="0.2">
      <c r="A11" s="84"/>
      <c r="B11" s="84" t="s">
        <v>6</v>
      </c>
      <c r="C11" s="84"/>
      <c r="D11" s="84"/>
      <c r="E11" s="84"/>
      <c r="F11" s="84"/>
      <c r="G11" s="84"/>
      <c r="H11" s="84"/>
      <c r="I11" s="84"/>
      <c r="J11" s="101">
        <f>J12+J104</f>
        <v>7443458</v>
      </c>
      <c r="K11" s="101">
        <f>K12+K104</f>
        <v>2571764</v>
      </c>
      <c r="L11" s="101">
        <f>L12+L104</f>
        <v>800000</v>
      </c>
      <c r="M11" s="101"/>
      <c r="N11" s="101"/>
      <c r="O11" s="166"/>
      <c r="P11" s="176">
        <f>'1.TH23'!C21</f>
        <v>800000</v>
      </c>
    </row>
    <row r="12" spans="1:16" x14ac:dyDescent="0.2">
      <c r="A12" s="18" t="s">
        <v>7</v>
      </c>
      <c r="B12" s="30" t="s">
        <v>408</v>
      </c>
      <c r="C12" s="18"/>
      <c r="D12" s="18"/>
      <c r="E12" s="18"/>
      <c r="F12" s="18"/>
      <c r="G12" s="18"/>
      <c r="H12" s="18"/>
      <c r="I12" s="18"/>
      <c r="J12" s="87">
        <f>J13+J68+J95</f>
        <v>7443458</v>
      </c>
      <c r="K12" s="87">
        <f>K13+K68+K95</f>
        <v>2571764</v>
      </c>
      <c r="L12" s="87">
        <f>L13+L68+L95</f>
        <v>410000</v>
      </c>
      <c r="M12" s="87"/>
      <c r="N12" s="87"/>
      <c r="O12" s="103"/>
      <c r="P12" s="176">
        <f>'1.TH23'!C22</f>
        <v>410000</v>
      </c>
    </row>
    <row r="13" spans="1:16" x14ac:dyDescent="0.2">
      <c r="A13" s="97" t="s">
        <v>58</v>
      </c>
      <c r="B13" s="85" t="s">
        <v>409</v>
      </c>
      <c r="C13" s="18"/>
      <c r="D13" s="18"/>
      <c r="E13" s="18"/>
      <c r="F13" s="18"/>
      <c r="G13" s="18"/>
      <c r="H13" s="18"/>
      <c r="I13" s="18"/>
      <c r="J13" s="87">
        <f>J14+J15+J25</f>
        <v>4938773</v>
      </c>
      <c r="K13" s="87">
        <f>K14+K15+K25</f>
        <v>1975133</v>
      </c>
      <c r="L13" s="87">
        <f>L14+L15+L25</f>
        <v>350000</v>
      </c>
      <c r="M13" s="87"/>
      <c r="N13" s="87"/>
      <c r="O13" s="103"/>
      <c r="P13" s="176">
        <f>'1.TH23'!C23</f>
        <v>350000</v>
      </c>
    </row>
    <row r="14" spans="1:16" x14ac:dyDescent="0.2">
      <c r="A14" s="97" t="s">
        <v>715</v>
      </c>
      <c r="B14" s="85" t="s">
        <v>411</v>
      </c>
      <c r="C14" s="18"/>
      <c r="D14" s="18"/>
      <c r="E14" s="18"/>
      <c r="F14" s="18"/>
      <c r="G14" s="18"/>
      <c r="H14" s="18"/>
      <c r="I14" s="18"/>
      <c r="J14" s="87"/>
      <c r="K14" s="87"/>
      <c r="L14" s="87">
        <f>350000*0.15</f>
        <v>52500</v>
      </c>
      <c r="M14" s="87"/>
      <c r="N14" s="87"/>
      <c r="O14" s="103"/>
    </row>
    <row r="15" spans="1:16" x14ac:dyDescent="0.2">
      <c r="A15" s="97" t="s">
        <v>716</v>
      </c>
      <c r="B15" s="85" t="s">
        <v>413</v>
      </c>
      <c r="C15" s="18"/>
      <c r="D15" s="18"/>
      <c r="E15" s="18"/>
      <c r="F15" s="18"/>
      <c r="G15" s="18"/>
      <c r="H15" s="18"/>
      <c r="I15" s="18"/>
      <c r="J15" s="87">
        <f>SUM(J17:J24)</f>
        <v>1091626</v>
      </c>
      <c r="K15" s="87">
        <f t="shared" ref="K15:L15" si="0">SUM(K17:K24)</f>
        <v>1091626</v>
      </c>
      <c r="L15" s="87">
        <f t="shared" si="0"/>
        <v>158400</v>
      </c>
      <c r="M15" s="87"/>
      <c r="N15" s="87"/>
      <c r="O15" s="103"/>
    </row>
    <row r="16" spans="1:16" x14ac:dyDescent="0.2">
      <c r="A16" s="97" t="s">
        <v>410</v>
      </c>
      <c r="B16" s="85" t="s">
        <v>717</v>
      </c>
      <c r="C16" s="18"/>
      <c r="D16" s="18"/>
      <c r="E16" s="18"/>
      <c r="F16" s="18"/>
      <c r="G16" s="18"/>
      <c r="H16" s="18"/>
      <c r="I16" s="18"/>
      <c r="J16" s="87"/>
      <c r="K16" s="87"/>
      <c r="L16" s="87"/>
      <c r="M16" s="87"/>
      <c r="N16" s="87"/>
      <c r="O16" s="103"/>
    </row>
    <row r="17" spans="1:15" x14ac:dyDescent="0.2">
      <c r="A17" s="150" t="s">
        <v>61</v>
      </c>
      <c r="B17" s="34" t="s">
        <v>656</v>
      </c>
      <c r="C17" s="150"/>
      <c r="D17" s="150"/>
      <c r="E17" s="150"/>
      <c r="F17" s="150"/>
      <c r="G17" s="150"/>
      <c r="H17" s="171"/>
      <c r="I17" s="150"/>
      <c r="J17" s="151"/>
      <c r="K17" s="151"/>
      <c r="L17" s="172"/>
      <c r="M17" s="172"/>
      <c r="N17" s="172"/>
      <c r="O17" s="167"/>
    </row>
    <row r="18" spans="1:15" ht="31.5" x14ac:dyDescent="0.2">
      <c r="A18" s="173" t="s">
        <v>11</v>
      </c>
      <c r="B18" s="100" t="s">
        <v>423</v>
      </c>
      <c r="C18" s="98" t="s">
        <v>414</v>
      </c>
      <c r="D18" s="10" t="s">
        <v>83</v>
      </c>
      <c r="E18" s="32">
        <v>7815939</v>
      </c>
      <c r="F18" s="32">
        <v>312</v>
      </c>
      <c r="G18" s="10" t="s">
        <v>424</v>
      </c>
      <c r="H18" s="10" t="s">
        <v>425</v>
      </c>
      <c r="I18" s="10" t="s">
        <v>426</v>
      </c>
      <c r="J18" s="44">
        <v>22270</v>
      </c>
      <c r="K18" s="44">
        <f>J18</f>
        <v>22270</v>
      </c>
      <c r="L18" s="44">
        <v>2150</v>
      </c>
      <c r="M18" s="44"/>
      <c r="N18" s="44"/>
      <c r="O18" s="90"/>
    </row>
    <row r="19" spans="1:15" x14ac:dyDescent="0.2">
      <c r="A19" s="15" t="s">
        <v>61</v>
      </c>
      <c r="B19" s="34" t="s">
        <v>636</v>
      </c>
      <c r="C19" s="98"/>
      <c r="D19" s="10"/>
      <c r="E19" s="32"/>
      <c r="F19" s="32"/>
      <c r="G19" s="10"/>
      <c r="H19" s="10"/>
      <c r="I19" s="10"/>
      <c r="J19" s="44"/>
      <c r="K19" s="44"/>
      <c r="L19" s="44"/>
      <c r="M19" s="44"/>
      <c r="N19" s="44"/>
      <c r="O19" s="90"/>
    </row>
    <row r="20" spans="1:15" ht="31.5" x14ac:dyDescent="0.2">
      <c r="A20" s="168" t="s">
        <v>11</v>
      </c>
      <c r="B20" s="52" t="s">
        <v>419</v>
      </c>
      <c r="C20" s="98" t="s">
        <v>414</v>
      </c>
      <c r="D20" s="10" t="s">
        <v>83</v>
      </c>
      <c r="E20" s="32">
        <v>7674034</v>
      </c>
      <c r="F20" s="32">
        <v>312</v>
      </c>
      <c r="G20" s="10" t="s">
        <v>420</v>
      </c>
      <c r="H20" s="10" t="s">
        <v>421</v>
      </c>
      <c r="I20" s="10" t="s">
        <v>422</v>
      </c>
      <c r="J20" s="44">
        <v>443876</v>
      </c>
      <c r="K20" s="44">
        <f>+J20</f>
        <v>443876</v>
      </c>
      <c r="L20" s="44">
        <v>76000</v>
      </c>
      <c r="M20" s="44"/>
      <c r="N20" s="44"/>
      <c r="O20" s="90"/>
    </row>
    <row r="21" spans="1:15" ht="31.5" x14ac:dyDescent="0.2">
      <c r="A21" s="173" t="s">
        <v>11</v>
      </c>
      <c r="B21" s="100" t="s">
        <v>427</v>
      </c>
      <c r="C21" s="98" t="s">
        <v>414</v>
      </c>
      <c r="D21" s="10" t="s">
        <v>83</v>
      </c>
      <c r="E21" s="32">
        <v>7854779</v>
      </c>
      <c r="F21" s="32">
        <v>312</v>
      </c>
      <c r="G21" s="10" t="s">
        <v>718</v>
      </c>
      <c r="H21" s="10" t="s">
        <v>491</v>
      </c>
      <c r="I21" s="10" t="s">
        <v>719</v>
      </c>
      <c r="J21" s="44">
        <v>60800</v>
      </c>
      <c r="K21" s="44">
        <f>J21</f>
        <v>60800</v>
      </c>
      <c r="L21" s="44">
        <v>30000</v>
      </c>
      <c r="M21" s="44"/>
      <c r="N21" s="44"/>
      <c r="O21" s="90"/>
    </row>
    <row r="22" spans="1:15" x14ac:dyDescent="0.2">
      <c r="A22" s="60" t="s">
        <v>61</v>
      </c>
      <c r="B22" s="34" t="s">
        <v>638</v>
      </c>
      <c r="C22" s="98"/>
      <c r="D22" s="10"/>
      <c r="E22" s="32"/>
      <c r="F22" s="32"/>
      <c r="G22" s="10"/>
      <c r="H22" s="10"/>
      <c r="I22" s="10"/>
      <c r="J22" s="44"/>
      <c r="K22" s="44"/>
      <c r="L22" s="44"/>
      <c r="M22" s="44"/>
      <c r="N22" s="44"/>
      <c r="O22" s="90"/>
    </row>
    <row r="23" spans="1:15" ht="31.5" x14ac:dyDescent="0.2">
      <c r="A23" s="173" t="s">
        <v>11</v>
      </c>
      <c r="B23" s="100" t="s">
        <v>428</v>
      </c>
      <c r="C23" s="98" t="s">
        <v>414</v>
      </c>
      <c r="D23" s="10" t="s">
        <v>83</v>
      </c>
      <c r="E23" s="32">
        <v>7463424</v>
      </c>
      <c r="F23" s="32">
        <v>312</v>
      </c>
      <c r="G23" s="10" t="s">
        <v>720</v>
      </c>
      <c r="H23" s="10" t="s">
        <v>429</v>
      </c>
      <c r="I23" s="10" t="s">
        <v>430</v>
      </c>
      <c r="J23" s="44">
        <v>546680</v>
      </c>
      <c r="K23" s="44">
        <f>J23</f>
        <v>546680</v>
      </c>
      <c r="L23" s="44">
        <v>50000</v>
      </c>
      <c r="M23" s="44"/>
      <c r="N23" s="44"/>
      <c r="O23" s="90"/>
    </row>
    <row r="24" spans="1:15" ht="47.25" x14ac:dyDescent="0.2">
      <c r="A24" s="173" t="s">
        <v>11</v>
      </c>
      <c r="B24" s="100" t="s">
        <v>721</v>
      </c>
      <c r="C24" s="98"/>
      <c r="D24" s="10" t="s">
        <v>83</v>
      </c>
      <c r="E24" s="10" t="s">
        <v>722</v>
      </c>
      <c r="F24" s="10" t="s">
        <v>469</v>
      </c>
      <c r="G24" s="10" t="s">
        <v>722</v>
      </c>
      <c r="H24" s="10" t="s">
        <v>469</v>
      </c>
      <c r="I24" s="10" t="s">
        <v>723</v>
      </c>
      <c r="J24" s="248">
        <v>18000</v>
      </c>
      <c r="K24" s="248">
        <v>18000</v>
      </c>
      <c r="L24" s="44">
        <v>250</v>
      </c>
      <c r="M24" s="44"/>
      <c r="N24" s="44"/>
      <c r="O24" s="90" t="s">
        <v>480</v>
      </c>
    </row>
    <row r="25" spans="1:15" ht="31.5" x14ac:dyDescent="0.2">
      <c r="A25" s="97" t="s">
        <v>724</v>
      </c>
      <c r="B25" s="85" t="s">
        <v>538</v>
      </c>
      <c r="C25" s="18"/>
      <c r="D25" s="18"/>
      <c r="E25" s="18"/>
      <c r="F25" s="18"/>
      <c r="G25" s="18"/>
      <c r="H25" s="18"/>
      <c r="I25" s="18"/>
      <c r="J25" s="87">
        <f>SUM(J26:J67)</f>
        <v>3847147</v>
      </c>
      <c r="K25" s="87">
        <f>SUM(K26:K67)</f>
        <v>883507</v>
      </c>
      <c r="L25" s="87">
        <f>SUM(L26:L67)</f>
        <v>139100</v>
      </c>
      <c r="M25" s="87"/>
      <c r="N25" s="87"/>
      <c r="O25" s="103"/>
    </row>
    <row r="26" spans="1:15" x14ac:dyDescent="0.2">
      <c r="A26" s="97" t="s">
        <v>410</v>
      </c>
      <c r="B26" s="30" t="s">
        <v>674</v>
      </c>
      <c r="C26" s="18"/>
      <c r="D26" s="18"/>
      <c r="E26" s="18"/>
      <c r="F26" s="18"/>
      <c r="G26" s="18"/>
      <c r="H26" s="18"/>
      <c r="I26" s="18"/>
      <c r="J26" s="87"/>
      <c r="K26" s="87"/>
      <c r="L26" s="87"/>
      <c r="M26" s="87"/>
      <c r="N26" s="87"/>
      <c r="O26" s="103"/>
    </row>
    <row r="27" spans="1:15" x14ac:dyDescent="0.2">
      <c r="A27" s="15" t="s">
        <v>61</v>
      </c>
      <c r="B27" s="34" t="s">
        <v>636</v>
      </c>
      <c r="C27" s="98"/>
      <c r="D27" s="10"/>
      <c r="E27" s="32"/>
      <c r="F27" s="32"/>
      <c r="G27" s="10"/>
      <c r="H27" s="10"/>
      <c r="I27" s="10"/>
      <c r="J27" s="44"/>
      <c r="K27" s="44"/>
      <c r="L27" s="44"/>
      <c r="M27" s="44"/>
      <c r="N27" s="44"/>
      <c r="O27" s="90"/>
    </row>
    <row r="28" spans="1:15" ht="31.5" x14ac:dyDescent="0.2">
      <c r="A28" s="168" t="s">
        <v>11</v>
      </c>
      <c r="B28" s="45" t="s">
        <v>471</v>
      </c>
      <c r="C28" s="10" t="s">
        <v>472</v>
      </c>
      <c r="D28" s="10" t="s">
        <v>473</v>
      </c>
      <c r="E28" s="32"/>
      <c r="F28" s="32">
        <v>261</v>
      </c>
      <c r="G28" s="10" t="s">
        <v>474</v>
      </c>
      <c r="H28" s="10" t="s">
        <v>455</v>
      </c>
      <c r="I28" s="10" t="s">
        <v>725</v>
      </c>
      <c r="J28" s="86">
        <f>K28</f>
        <v>14600</v>
      </c>
      <c r="K28" s="86">
        <v>14600</v>
      </c>
      <c r="L28" s="44">
        <v>5010</v>
      </c>
      <c r="M28" s="44"/>
      <c r="N28" s="44"/>
      <c r="O28" s="172"/>
    </row>
    <row r="29" spans="1:15" ht="31.5" x14ac:dyDescent="0.2">
      <c r="A29" s="168" t="s">
        <v>11</v>
      </c>
      <c r="B29" s="100" t="s">
        <v>481</v>
      </c>
      <c r="C29" s="32" t="s">
        <v>482</v>
      </c>
      <c r="D29" s="10" t="s">
        <v>65</v>
      </c>
      <c r="E29" s="32"/>
      <c r="F29" s="32">
        <v>261</v>
      </c>
      <c r="G29" s="10" t="s">
        <v>483</v>
      </c>
      <c r="H29" s="10" t="s">
        <v>455</v>
      </c>
      <c r="I29" s="32" t="s">
        <v>726</v>
      </c>
      <c r="J29" s="44">
        <v>8418</v>
      </c>
      <c r="K29" s="44">
        <v>4000</v>
      </c>
      <c r="L29" s="44">
        <v>2000</v>
      </c>
      <c r="M29" s="44"/>
      <c r="N29" s="44"/>
      <c r="O29" s="90"/>
    </row>
    <row r="30" spans="1:15" x14ac:dyDescent="0.2">
      <c r="A30" s="97" t="s">
        <v>412</v>
      </c>
      <c r="B30" s="30" t="s">
        <v>242</v>
      </c>
      <c r="C30" s="18"/>
      <c r="D30" s="18"/>
      <c r="E30" s="18"/>
      <c r="F30" s="18"/>
      <c r="G30" s="18"/>
      <c r="H30" s="18"/>
      <c r="I30" s="18"/>
      <c r="J30" s="87"/>
      <c r="K30" s="87"/>
      <c r="L30" s="87"/>
      <c r="M30" s="87"/>
      <c r="N30" s="87"/>
      <c r="O30" s="103"/>
    </row>
    <row r="31" spans="1:15" x14ac:dyDescent="0.2">
      <c r="A31" s="150" t="s">
        <v>61</v>
      </c>
      <c r="B31" s="34" t="s">
        <v>656</v>
      </c>
      <c r="C31" s="150"/>
      <c r="D31" s="150"/>
      <c r="E31" s="150"/>
      <c r="F31" s="150"/>
      <c r="G31" s="150"/>
      <c r="H31" s="171"/>
      <c r="I31" s="150"/>
      <c r="J31" s="151"/>
      <c r="K31" s="151"/>
      <c r="L31" s="172"/>
      <c r="M31" s="172"/>
      <c r="N31" s="172"/>
      <c r="O31" s="167"/>
    </row>
    <row r="32" spans="1:15" ht="63" x14ac:dyDescent="0.2">
      <c r="A32" s="168" t="s">
        <v>11</v>
      </c>
      <c r="B32" s="100" t="s">
        <v>437</v>
      </c>
      <c r="C32" s="98" t="s">
        <v>414</v>
      </c>
      <c r="D32" s="10" t="s">
        <v>83</v>
      </c>
      <c r="E32" s="32">
        <v>7813052</v>
      </c>
      <c r="F32" s="32">
        <v>309</v>
      </c>
      <c r="G32" s="10" t="s">
        <v>438</v>
      </c>
      <c r="H32" s="10" t="s">
        <v>791</v>
      </c>
      <c r="I32" s="10" t="s">
        <v>792</v>
      </c>
      <c r="J32" s="44">
        <v>63502</v>
      </c>
      <c r="K32" s="44">
        <f>+J32</f>
        <v>63502</v>
      </c>
      <c r="L32" s="44">
        <v>4900</v>
      </c>
      <c r="M32" s="44"/>
      <c r="N32" s="44"/>
      <c r="O32" s="44"/>
    </row>
    <row r="33" spans="1:15" ht="31.5" x14ac:dyDescent="0.2">
      <c r="A33" s="168" t="s">
        <v>11</v>
      </c>
      <c r="B33" s="45" t="s">
        <v>464</v>
      </c>
      <c r="C33" s="98" t="s">
        <v>414</v>
      </c>
      <c r="D33" s="10" t="s">
        <v>83</v>
      </c>
      <c r="E33" s="32">
        <v>7854780</v>
      </c>
      <c r="F33" s="32">
        <v>309</v>
      </c>
      <c r="G33" s="10" t="s">
        <v>465</v>
      </c>
      <c r="H33" s="10" t="s">
        <v>425</v>
      </c>
      <c r="I33" s="32" t="s">
        <v>466</v>
      </c>
      <c r="J33" s="86">
        <v>9860</v>
      </c>
      <c r="K33" s="86">
        <f>J33</f>
        <v>9860</v>
      </c>
      <c r="L33" s="44">
        <v>200</v>
      </c>
      <c r="M33" s="44"/>
      <c r="N33" s="44"/>
      <c r="O33" s="44"/>
    </row>
    <row r="34" spans="1:15" ht="31.5" x14ac:dyDescent="0.2">
      <c r="A34" s="168" t="s">
        <v>11</v>
      </c>
      <c r="B34" s="45" t="s">
        <v>440</v>
      </c>
      <c r="C34" s="32" t="s">
        <v>87</v>
      </c>
      <c r="D34" s="10" t="s">
        <v>88</v>
      </c>
      <c r="E34" s="32">
        <v>7568089</v>
      </c>
      <c r="F34" s="32">
        <v>309</v>
      </c>
      <c r="G34" s="70" t="s">
        <v>441</v>
      </c>
      <c r="H34" s="10" t="s">
        <v>425</v>
      </c>
      <c r="I34" s="32" t="s">
        <v>442</v>
      </c>
      <c r="J34" s="86">
        <v>19000</v>
      </c>
      <c r="K34" s="86">
        <v>19000</v>
      </c>
      <c r="L34" s="44">
        <v>7000</v>
      </c>
      <c r="M34" s="44"/>
      <c r="N34" s="44"/>
      <c r="O34" s="172"/>
    </row>
    <row r="35" spans="1:15" ht="31.5" x14ac:dyDescent="0.2">
      <c r="A35" s="150" t="s">
        <v>11</v>
      </c>
      <c r="B35" s="45" t="s">
        <v>450</v>
      </c>
      <c r="C35" s="10" t="s">
        <v>436</v>
      </c>
      <c r="D35" s="10" t="s">
        <v>65</v>
      </c>
      <c r="E35" s="32">
        <v>7929840</v>
      </c>
      <c r="F35" s="32">
        <v>309</v>
      </c>
      <c r="G35" s="10" t="s">
        <v>451</v>
      </c>
      <c r="H35" s="10" t="s">
        <v>417</v>
      </c>
      <c r="I35" s="32" t="s">
        <v>452</v>
      </c>
      <c r="J35" s="86">
        <v>19500</v>
      </c>
      <c r="K35" s="86">
        <v>6500</v>
      </c>
      <c r="L35" s="44">
        <v>2300</v>
      </c>
      <c r="M35" s="44"/>
      <c r="N35" s="44"/>
      <c r="O35" s="172"/>
    </row>
    <row r="36" spans="1:15" ht="47.25" x14ac:dyDescent="0.2">
      <c r="A36" s="168" t="s">
        <v>11</v>
      </c>
      <c r="B36" s="45" t="s">
        <v>475</v>
      </c>
      <c r="C36" s="32" t="s">
        <v>212</v>
      </c>
      <c r="D36" s="10" t="s">
        <v>83</v>
      </c>
      <c r="E36" s="32"/>
      <c r="F36" s="32">
        <v>312</v>
      </c>
      <c r="G36" s="10" t="s">
        <v>476</v>
      </c>
      <c r="H36" s="10" t="s">
        <v>477</v>
      </c>
      <c r="I36" s="32" t="s">
        <v>727</v>
      </c>
      <c r="J36" s="86">
        <v>12000</v>
      </c>
      <c r="K36" s="86">
        <v>10000</v>
      </c>
      <c r="L36" s="44">
        <v>2000</v>
      </c>
      <c r="M36" s="44"/>
      <c r="N36" s="44"/>
      <c r="O36" s="172"/>
    </row>
    <row r="37" spans="1:15" ht="47.25" x14ac:dyDescent="0.2">
      <c r="A37" s="168" t="s">
        <v>11</v>
      </c>
      <c r="B37" s="45" t="s">
        <v>453</v>
      </c>
      <c r="C37" s="32" t="s">
        <v>212</v>
      </c>
      <c r="D37" s="10" t="s">
        <v>83</v>
      </c>
      <c r="E37" s="32">
        <v>7920767</v>
      </c>
      <c r="F37" s="32">
        <v>312</v>
      </c>
      <c r="G37" s="70" t="s">
        <v>454</v>
      </c>
      <c r="H37" s="10" t="s">
        <v>455</v>
      </c>
      <c r="I37" s="32" t="s">
        <v>734</v>
      </c>
      <c r="J37" s="86">
        <v>20000</v>
      </c>
      <c r="K37" s="86">
        <v>20000</v>
      </c>
      <c r="L37" s="44">
        <v>7600</v>
      </c>
      <c r="M37" s="44"/>
      <c r="N37" s="44"/>
      <c r="O37" s="172"/>
    </row>
    <row r="38" spans="1:15" ht="63" x14ac:dyDescent="0.2">
      <c r="A38" s="168" t="s">
        <v>11</v>
      </c>
      <c r="B38" s="100" t="s">
        <v>243</v>
      </c>
      <c r="C38" s="98" t="s">
        <v>244</v>
      </c>
      <c r="D38" s="10" t="s">
        <v>432</v>
      </c>
      <c r="E38" s="32">
        <v>7411898</v>
      </c>
      <c r="F38" s="32">
        <v>312</v>
      </c>
      <c r="G38" s="70" t="s">
        <v>433</v>
      </c>
      <c r="H38" s="10" t="s">
        <v>434</v>
      </c>
      <c r="I38" s="10" t="s">
        <v>435</v>
      </c>
      <c r="J38" s="44">
        <v>2446067</v>
      </c>
      <c r="K38" s="175">
        <v>216645</v>
      </c>
      <c r="L38" s="44">
        <v>10000</v>
      </c>
      <c r="M38" s="44"/>
      <c r="N38" s="44"/>
      <c r="O38" s="98"/>
    </row>
    <row r="39" spans="1:15" x14ac:dyDescent="0.2">
      <c r="A39" s="15" t="s">
        <v>61</v>
      </c>
      <c r="B39" s="34" t="s">
        <v>636</v>
      </c>
      <c r="C39" s="98"/>
      <c r="D39" s="10"/>
      <c r="E39" s="32"/>
      <c r="F39" s="32"/>
      <c r="G39" s="10"/>
      <c r="H39" s="10"/>
      <c r="I39" s="10"/>
      <c r="J39" s="44"/>
      <c r="K39" s="44"/>
      <c r="L39" s="44"/>
      <c r="M39" s="44"/>
      <c r="N39" s="44"/>
      <c r="O39" s="90"/>
    </row>
    <row r="40" spans="1:15" ht="47.25" x14ac:dyDescent="0.2">
      <c r="A40" s="168" t="s">
        <v>11</v>
      </c>
      <c r="B40" s="100" t="s">
        <v>478</v>
      </c>
      <c r="C40" s="32" t="s">
        <v>212</v>
      </c>
      <c r="D40" s="10" t="s">
        <v>83</v>
      </c>
      <c r="E40" s="32"/>
      <c r="F40" s="32">
        <v>309</v>
      </c>
      <c r="G40" s="10" t="s">
        <v>479</v>
      </c>
      <c r="H40" s="10" t="s">
        <v>455</v>
      </c>
      <c r="I40" s="32" t="s">
        <v>728</v>
      </c>
      <c r="J40" s="44">
        <v>20000</v>
      </c>
      <c r="K40" s="44">
        <v>16000</v>
      </c>
      <c r="L40" s="44">
        <v>5000</v>
      </c>
      <c r="M40" s="44"/>
      <c r="N40" s="44"/>
      <c r="O40" s="70" t="s">
        <v>729</v>
      </c>
    </row>
    <row r="41" spans="1:15" ht="47.25" x14ac:dyDescent="0.2">
      <c r="A41" s="168" t="s">
        <v>11</v>
      </c>
      <c r="B41" s="100" t="s">
        <v>730</v>
      </c>
      <c r="C41" s="32"/>
      <c r="D41" s="10" t="s">
        <v>83</v>
      </c>
      <c r="E41" s="32"/>
      <c r="F41" s="32"/>
      <c r="G41" s="10" t="s">
        <v>731</v>
      </c>
      <c r="H41" s="10" t="s">
        <v>455</v>
      </c>
      <c r="I41" s="32" t="s">
        <v>732</v>
      </c>
      <c r="J41" s="44">
        <v>19000</v>
      </c>
      <c r="K41" s="44">
        <v>16000</v>
      </c>
      <c r="L41" s="44">
        <v>6000</v>
      </c>
      <c r="M41" s="44"/>
      <c r="N41" s="44"/>
      <c r="O41" s="70" t="s">
        <v>729</v>
      </c>
    </row>
    <row r="42" spans="1:15" ht="63" x14ac:dyDescent="0.2">
      <c r="A42" s="168" t="s">
        <v>11</v>
      </c>
      <c r="B42" s="45" t="s">
        <v>447</v>
      </c>
      <c r="C42" s="49" t="s">
        <v>251</v>
      </c>
      <c r="D42" s="10" t="s">
        <v>448</v>
      </c>
      <c r="E42" s="32">
        <v>7746454</v>
      </c>
      <c r="F42" s="32">
        <v>309</v>
      </c>
      <c r="G42" s="70" t="s">
        <v>449</v>
      </c>
      <c r="H42" s="10" t="s">
        <v>249</v>
      </c>
      <c r="I42" s="32" t="s">
        <v>733</v>
      </c>
      <c r="J42" s="86">
        <v>80000</v>
      </c>
      <c r="K42" s="86">
        <v>50000</v>
      </c>
      <c r="L42" s="44">
        <v>12000</v>
      </c>
      <c r="M42" s="44"/>
      <c r="N42" s="44"/>
      <c r="O42" s="90"/>
    </row>
    <row r="43" spans="1:15" ht="31.5" x14ac:dyDescent="0.2">
      <c r="A43" s="168" t="s">
        <v>11</v>
      </c>
      <c r="B43" s="100" t="s">
        <v>484</v>
      </c>
      <c r="C43" s="38" t="s">
        <v>222</v>
      </c>
      <c r="D43" s="10" t="s">
        <v>137</v>
      </c>
      <c r="E43" s="32">
        <v>7934558</v>
      </c>
      <c r="F43" s="32">
        <v>309</v>
      </c>
      <c r="G43" s="10" t="s">
        <v>735</v>
      </c>
      <c r="H43" s="10" t="s">
        <v>455</v>
      </c>
      <c r="I43" s="32" t="s">
        <v>485</v>
      </c>
      <c r="J43" s="44">
        <v>20000</v>
      </c>
      <c r="K43" s="44">
        <f>J43</f>
        <v>20000</v>
      </c>
      <c r="L43" s="44">
        <v>7000</v>
      </c>
      <c r="M43" s="44"/>
      <c r="N43" s="44"/>
      <c r="O43" s="172"/>
    </row>
    <row r="44" spans="1:15" ht="31.5" x14ac:dyDescent="0.2">
      <c r="A44" s="168" t="s">
        <v>11</v>
      </c>
      <c r="B44" s="100" t="s">
        <v>486</v>
      </c>
      <c r="C44" s="32" t="s">
        <v>212</v>
      </c>
      <c r="D44" s="10" t="s">
        <v>83</v>
      </c>
      <c r="E44" s="32"/>
      <c r="F44" s="32">
        <v>311</v>
      </c>
      <c r="G44" s="10" t="s">
        <v>487</v>
      </c>
      <c r="H44" s="10" t="s">
        <v>455</v>
      </c>
      <c r="I44" s="32" t="s">
        <v>736</v>
      </c>
      <c r="J44" s="44">
        <v>56200</v>
      </c>
      <c r="K44" s="44">
        <v>20000</v>
      </c>
      <c r="L44" s="44">
        <v>7000</v>
      </c>
      <c r="M44" s="44"/>
      <c r="N44" s="44"/>
      <c r="O44" s="70" t="s">
        <v>729</v>
      </c>
    </row>
    <row r="45" spans="1:15" x14ac:dyDescent="0.2">
      <c r="A45" s="60" t="s">
        <v>61</v>
      </c>
      <c r="B45" s="34" t="s">
        <v>638</v>
      </c>
      <c r="C45" s="98"/>
      <c r="D45" s="10"/>
      <c r="E45" s="32"/>
      <c r="F45" s="32"/>
      <c r="G45" s="10"/>
      <c r="H45" s="10"/>
      <c r="I45" s="10"/>
      <c r="J45" s="44"/>
      <c r="K45" s="44"/>
      <c r="L45" s="44"/>
      <c r="M45" s="44"/>
      <c r="N45" s="44"/>
      <c r="O45" s="90"/>
    </row>
    <row r="46" spans="1:15" ht="47.25" x14ac:dyDescent="0.2">
      <c r="A46" s="10" t="s">
        <v>11</v>
      </c>
      <c r="B46" s="100" t="s">
        <v>489</v>
      </c>
      <c r="C46" s="98"/>
      <c r="D46" s="10" t="s">
        <v>83</v>
      </c>
      <c r="E46" s="32"/>
      <c r="F46" s="32"/>
      <c r="G46" s="249" t="s">
        <v>737</v>
      </c>
      <c r="H46" s="10" t="s">
        <v>491</v>
      </c>
      <c r="I46" s="32" t="s">
        <v>778</v>
      </c>
      <c r="J46" s="44">
        <v>89000</v>
      </c>
      <c r="K46" s="44">
        <v>75000</v>
      </c>
      <c r="L46" s="44">
        <v>14000</v>
      </c>
      <c r="M46" s="44"/>
      <c r="N46" s="44"/>
      <c r="O46" s="90"/>
    </row>
    <row r="47" spans="1:15" ht="31.5" x14ac:dyDescent="0.2">
      <c r="A47" s="10" t="s">
        <v>11</v>
      </c>
      <c r="B47" s="258" t="s">
        <v>795</v>
      </c>
      <c r="C47" s="98"/>
      <c r="D47" s="257" t="s">
        <v>83</v>
      </c>
      <c r="E47" s="32"/>
      <c r="F47" s="32"/>
      <c r="G47" s="259" t="s">
        <v>797</v>
      </c>
      <c r="H47" s="257" t="s">
        <v>429</v>
      </c>
      <c r="I47" s="32" t="s">
        <v>796</v>
      </c>
      <c r="J47" s="260">
        <v>175000</v>
      </c>
      <c r="K47" s="260">
        <v>175000</v>
      </c>
      <c r="L47" s="44">
        <v>7000</v>
      </c>
      <c r="M47" s="44"/>
      <c r="N47" s="44"/>
      <c r="O47" s="90"/>
    </row>
    <row r="48" spans="1:15" ht="47.25" x14ac:dyDescent="0.2">
      <c r="A48" s="10" t="s">
        <v>11</v>
      </c>
      <c r="B48" s="100" t="s">
        <v>738</v>
      </c>
      <c r="C48" s="98"/>
      <c r="D48" s="10" t="s">
        <v>71</v>
      </c>
      <c r="E48" s="32"/>
      <c r="F48" s="32"/>
      <c r="G48" s="249" t="s">
        <v>739</v>
      </c>
      <c r="H48" s="10" t="s">
        <v>740</v>
      </c>
      <c r="I48" s="10" t="s">
        <v>793</v>
      </c>
      <c r="J48" s="44">
        <v>15000</v>
      </c>
      <c r="K48" s="44">
        <v>12000</v>
      </c>
      <c r="L48" s="44">
        <v>4000</v>
      </c>
      <c r="M48" s="44"/>
      <c r="N48" s="44"/>
      <c r="O48" s="90"/>
    </row>
    <row r="49" spans="1:15" x14ac:dyDescent="0.2">
      <c r="A49" s="97" t="s">
        <v>431</v>
      </c>
      <c r="B49" s="30" t="s">
        <v>299</v>
      </c>
      <c r="C49" s="18"/>
      <c r="D49" s="18"/>
      <c r="E49" s="18"/>
      <c r="F49" s="18"/>
      <c r="G49" s="18"/>
      <c r="H49" s="18"/>
      <c r="I49" s="18"/>
      <c r="J49" s="87"/>
      <c r="K49" s="87"/>
      <c r="L49" s="87"/>
      <c r="M49" s="87"/>
      <c r="N49" s="87"/>
      <c r="O49" s="103"/>
    </row>
    <row r="50" spans="1:15" x14ac:dyDescent="0.2">
      <c r="A50" s="150" t="s">
        <v>61</v>
      </c>
      <c r="B50" s="34" t="s">
        <v>656</v>
      </c>
      <c r="C50" s="150"/>
      <c r="D50" s="150"/>
      <c r="E50" s="150"/>
      <c r="F50" s="150"/>
      <c r="G50" s="150"/>
      <c r="H50" s="171"/>
      <c r="I50" s="150"/>
      <c r="J50" s="151"/>
      <c r="K50" s="151"/>
      <c r="L50" s="172"/>
      <c r="M50" s="172"/>
      <c r="N50" s="172"/>
      <c r="O50" s="167"/>
    </row>
    <row r="51" spans="1:15" ht="94.5" x14ac:dyDescent="0.2">
      <c r="A51" s="168" t="s">
        <v>11</v>
      </c>
      <c r="B51" s="45" t="s">
        <v>443</v>
      </c>
      <c r="C51" s="10" t="s">
        <v>444</v>
      </c>
      <c r="D51" s="10" t="s">
        <v>741</v>
      </c>
      <c r="E51" s="32">
        <v>7622621</v>
      </c>
      <c r="F51" s="32">
        <v>309</v>
      </c>
      <c r="G51" s="70" t="s">
        <v>445</v>
      </c>
      <c r="H51" s="10" t="s">
        <v>446</v>
      </c>
      <c r="I51" s="32" t="s">
        <v>742</v>
      </c>
      <c r="J51" s="86">
        <v>630000</v>
      </c>
      <c r="K51" s="86">
        <v>13400</v>
      </c>
      <c r="L51" s="44">
        <v>4500</v>
      </c>
      <c r="M51" s="44"/>
      <c r="N51" s="44"/>
      <c r="O51" s="172"/>
    </row>
    <row r="52" spans="1:15" x14ac:dyDescent="0.2">
      <c r="A52" s="97" t="s">
        <v>743</v>
      </c>
      <c r="B52" s="30" t="s">
        <v>301</v>
      </c>
      <c r="C52" s="18"/>
      <c r="D52" s="18"/>
      <c r="E52" s="18"/>
      <c r="F52" s="18"/>
      <c r="G52" s="18"/>
      <c r="H52" s="18"/>
      <c r="I52" s="18"/>
      <c r="J52" s="87"/>
      <c r="K52" s="87"/>
      <c r="L52" s="87"/>
      <c r="M52" s="87"/>
      <c r="N52" s="87"/>
      <c r="O52" s="103"/>
    </row>
    <row r="53" spans="1:15" x14ac:dyDescent="0.2">
      <c r="A53" s="150" t="s">
        <v>61</v>
      </c>
      <c r="B53" s="34" t="s">
        <v>656</v>
      </c>
      <c r="C53" s="150"/>
      <c r="D53" s="150"/>
      <c r="E53" s="150"/>
      <c r="F53" s="150"/>
      <c r="G53" s="150"/>
      <c r="H53" s="171"/>
      <c r="I53" s="150"/>
      <c r="J53" s="151"/>
      <c r="K53" s="151"/>
      <c r="L53" s="172"/>
      <c r="M53" s="172"/>
      <c r="N53" s="172"/>
      <c r="O53" s="167"/>
    </row>
    <row r="54" spans="1:15" ht="31.5" x14ac:dyDescent="0.2">
      <c r="A54" s="10" t="s">
        <v>11</v>
      </c>
      <c r="B54" s="100" t="s">
        <v>744</v>
      </c>
      <c r="C54" s="98"/>
      <c r="D54" s="10" t="s">
        <v>118</v>
      </c>
      <c r="E54" s="32"/>
      <c r="F54" s="32"/>
      <c r="G54" s="249" t="s">
        <v>745</v>
      </c>
      <c r="H54" s="10" t="s">
        <v>791</v>
      </c>
      <c r="I54" s="32" t="s">
        <v>746</v>
      </c>
      <c r="J54" s="44">
        <v>10000</v>
      </c>
      <c r="K54" s="44">
        <v>2000</v>
      </c>
      <c r="L54" s="44">
        <v>590</v>
      </c>
      <c r="M54" s="44"/>
      <c r="N54" s="44"/>
      <c r="O54" s="90"/>
    </row>
    <row r="55" spans="1:15" x14ac:dyDescent="0.2">
      <c r="A55" s="97" t="s">
        <v>747</v>
      </c>
      <c r="B55" s="30" t="s">
        <v>306</v>
      </c>
      <c r="C55" s="18"/>
      <c r="D55" s="18"/>
      <c r="E55" s="18"/>
      <c r="F55" s="18"/>
      <c r="G55" s="18"/>
      <c r="H55" s="18"/>
      <c r="I55" s="18"/>
      <c r="J55" s="87"/>
      <c r="K55" s="87"/>
      <c r="L55" s="87"/>
      <c r="M55" s="87"/>
      <c r="N55" s="87"/>
      <c r="O55" s="103"/>
    </row>
    <row r="56" spans="1:15" x14ac:dyDescent="0.2">
      <c r="A56" s="15" t="s">
        <v>61</v>
      </c>
      <c r="B56" s="34" t="s">
        <v>636</v>
      </c>
      <c r="C56" s="98"/>
      <c r="D56" s="10"/>
      <c r="E56" s="32"/>
      <c r="F56" s="32"/>
      <c r="G56" s="10"/>
      <c r="H56" s="10"/>
      <c r="I56" s="10"/>
      <c r="J56" s="44"/>
      <c r="K56" s="44"/>
      <c r="L56" s="44"/>
      <c r="M56" s="44"/>
      <c r="N56" s="44"/>
      <c r="O56" s="90"/>
    </row>
    <row r="57" spans="1:15" ht="47.25" x14ac:dyDescent="0.2">
      <c r="A57" s="168" t="s">
        <v>11</v>
      </c>
      <c r="B57" s="100" t="s">
        <v>492</v>
      </c>
      <c r="C57" s="98" t="s">
        <v>493</v>
      </c>
      <c r="D57" s="10" t="s">
        <v>494</v>
      </c>
      <c r="E57" s="32"/>
      <c r="F57" s="32">
        <v>311</v>
      </c>
      <c r="G57" s="10" t="s">
        <v>495</v>
      </c>
      <c r="H57" s="10" t="s">
        <v>455</v>
      </c>
      <c r="I57" s="32" t="s">
        <v>496</v>
      </c>
      <c r="J57" s="44">
        <v>60000</v>
      </c>
      <c r="K57" s="44">
        <f>J57</f>
        <v>60000</v>
      </c>
      <c r="L57" s="44">
        <v>12000</v>
      </c>
      <c r="M57" s="44"/>
      <c r="N57" s="44"/>
      <c r="O57" s="172"/>
    </row>
    <row r="58" spans="1:15" x14ac:dyDescent="0.2">
      <c r="A58" s="97" t="s">
        <v>748</v>
      </c>
      <c r="B58" s="30" t="s">
        <v>323</v>
      </c>
      <c r="C58" s="18"/>
      <c r="D58" s="18"/>
      <c r="E58" s="18"/>
      <c r="F58" s="18"/>
      <c r="G58" s="18"/>
      <c r="H58" s="18"/>
      <c r="I58" s="18"/>
      <c r="J58" s="87"/>
      <c r="K58" s="87"/>
      <c r="L58" s="87"/>
      <c r="M58" s="87"/>
      <c r="N58" s="87"/>
      <c r="O58" s="103"/>
    </row>
    <row r="59" spans="1:15" x14ac:dyDescent="0.2">
      <c r="A59" s="15" t="s">
        <v>61</v>
      </c>
      <c r="B59" s="34" t="s">
        <v>636</v>
      </c>
      <c r="C59" s="98"/>
      <c r="D59" s="10"/>
      <c r="E59" s="32"/>
      <c r="F59" s="32"/>
      <c r="G59" s="10"/>
      <c r="H59" s="10"/>
      <c r="I59" s="10"/>
      <c r="J59" s="44"/>
      <c r="K59" s="44"/>
      <c r="L59" s="44"/>
      <c r="M59" s="44"/>
      <c r="N59" s="44"/>
      <c r="O59" s="90"/>
    </row>
    <row r="60" spans="1:15" x14ac:dyDescent="0.2">
      <c r="A60" s="168" t="s">
        <v>11</v>
      </c>
      <c r="B60" s="45" t="s">
        <v>439</v>
      </c>
      <c r="C60" s="10"/>
      <c r="D60" s="10" t="s">
        <v>99</v>
      </c>
      <c r="E60" s="32"/>
      <c r="F60" s="32"/>
      <c r="G60" s="10"/>
      <c r="H60" s="10" t="s">
        <v>315</v>
      </c>
      <c r="I60" s="10"/>
      <c r="J60" s="44"/>
      <c r="K60" s="44"/>
      <c r="L60" s="44">
        <v>1000</v>
      </c>
      <c r="M60" s="44"/>
      <c r="N60" s="44"/>
      <c r="O60" s="99"/>
    </row>
    <row r="61" spans="1:15" ht="31.5" x14ac:dyDescent="0.2">
      <c r="A61" s="168" t="s">
        <v>11</v>
      </c>
      <c r="B61" s="100" t="s">
        <v>458</v>
      </c>
      <c r="C61" s="98"/>
      <c r="D61" s="10"/>
      <c r="E61" s="32"/>
      <c r="F61" s="32"/>
      <c r="G61" s="10"/>
      <c r="H61" s="10"/>
      <c r="I61" s="10"/>
      <c r="J61" s="44"/>
      <c r="K61" s="44"/>
      <c r="L61" s="44"/>
      <c r="M61" s="44"/>
      <c r="N61" s="44"/>
      <c r="O61" s="172"/>
    </row>
    <row r="62" spans="1:15" ht="31.5" x14ac:dyDescent="0.2">
      <c r="A62" s="48" t="s">
        <v>104</v>
      </c>
      <c r="B62" s="100" t="s">
        <v>459</v>
      </c>
      <c r="C62" s="98" t="s">
        <v>460</v>
      </c>
      <c r="D62" s="10" t="s">
        <v>71</v>
      </c>
      <c r="E62" s="32"/>
      <c r="F62" s="32"/>
      <c r="G62" s="10"/>
      <c r="H62" s="10" t="s">
        <v>457</v>
      </c>
      <c r="I62" s="10"/>
      <c r="J62" s="44">
        <v>10000</v>
      </c>
      <c r="K62" s="44">
        <v>10000</v>
      </c>
      <c r="L62" s="44">
        <v>3000</v>
      </c>
      <c r="M62" s="44"/>
      <c r="N62" s="44"/>
      <c r="O62" s="42"/>
    </row>
    <row r="63" spans="1:15" ht="31.5" x14ac:dyDescent="0.2">
      <c r="A63" s="48" t="s">
        <v>104</v>
      </c>
      <c r="B63" s="100" t="s">
        <v>461</v>
      </c>
      <c r="C63" s="98" t="s">
        <v>276</v>
      </c>
      <c r="D63" s="10" t="s">
        <v>65</v>
      </c>
      <c r="E63" s="32"/>
      <c r="F63" s="32"/>
      <c r="G63" s="10"/>
      <c r="H63" s="10" t="s">
        <v>457</v>
      </c>
      <c r="I63" s="10"/>
      <c r="J63" s="44">
        <v>10000</v>
      </c>
      <c r="K63" s="44">
        <v>10000</v>
      </c>
      <c r="L63" s="44">
        <v>3000</v>
      </c>
      <c r="M63" s="44"/>
      <c r="N63" s="44"/>
      <c r="O63" s="42"/>
    </row>
    <row r="64" spans="1:15" ht="31.5" x14ac:dyDescent="0.2">
      <c r="A64" s="48" t="s">
        <v>104</v>
      </c>
      <c r="B64" s="100" t="s">
        <v>462</v>
      </c>
      <c r="C64" s="98" t="s">
        <v>346</v>
      </c>
      <c r="D64" s="10" t="s">
        <v>88</v>
      </c>
      <c r="E64" s="32"/>
      <c r="F64" s="32"/>
      <c r="G64" s="10"/>
      <c r="H64" s="10" t="s">
        <v>457</v>
      </c>
      <c r="I64" s="10"/>
      <c r="J64" s="44">
        <v>10000</v>
      </c>
      <c r="K64" s="44">
        <v>10000</v>
      </c>
      <c r="L64" s="44">
        <v>3000</v>
      </c>
      <c r="M64" s="44"/>
      <c r="N64" s="44"/>
      <c r="O64" s="42"/>
    </row>
    <row r="65" spans="1:16" ht="31.5" x14ac:dyDescent="0.2">
      <c r="A65" s="48" t="s">
        <v>104</v>
      </c>
      <c r="B65" s="100" t="s">
        <v>463</v>
      </c>
      <c r="C65" s="98" t="s">
        <v>279</v>
      </c>
      <c r="D65" s="10" t="s">
        <v>62</v>
      </c>
      <c r="E65" s="32"/>
      <c r="F65" s="32"/>
      <c r="G65" s="10"/>
      <c r="H65" s="10" t="s">
        <v>457</v>
      </c>
      <c r="I65" s="10"/>
      <c r="J65" s="44">
        <v>10000</v>
      </c>
      <c r="K65" s="44">
        <v>10000</v>
      </c>
      <c r="L65" s="44">
        <v>3000</v>
      </c>
      <c r="M65" s="44"/>
      <c r="N65" s="44"/>
      <c r="O65" s="42"/>
    </row>
    <row r="66" spans="1:16" x14ac:dyDescent="0.2">
      <c r="A66" s="60" t="s">
        <v>61</v>
      </c>
      <c r="B66" s="34" t="s">
        <v>638</v>
      </c>
      <c r="C66" s="98"/>
      <c r="D66" s="10"/>
      <c r="E66" s="32"/>
      <c r="F66" s="32"/>
      <c r="G66" s="10"/>
      <c r="H66" s="10"/>
      <c r="I66" s="10"/>
      <c r="J66" s="44"/>
      <c r="K66" s="44"/>
      <c r="L66" s="44"/>
      <c r="M66" s="44"/>
      <c r="N66" s="44"/>
      <c r="O66" s="90"/>
    </row>
    <row r="67" spans="1:16" ht="31.5" x14ac:dyDescent="0.2">
      <c r="A67" s="168" t="s">
        <v>11</v>
      </c>
      <c r="B67" s="100" t="s">
        <v>456</v>
      </c>
      <c r="C67" s="98"/>
      <c r="D67" s="10" t="s">
        <v>99</v>
      </c>
      <c r="E67" s="32"/>
      <c r="F67" s="32"/>
      <c r="G67" s="10"/>
      <c r="H67" s="10" t="s">
        <v>491</v>
      </c>
      <c r="I67" s="10"/>
      <c r="J67" s="44">
        <v>20000</v>
      </c>
      <c r="K67" s="44">
        <v>20000</v>
      </c>
      <c r="L67" s="44">
        <v>6000</v>
      </c>
      <c r="M67" s="44"/>
      <c r="N67" s="44"/>
      <c r="O67" s="184"/>
    </row>
    <row r="68" spans="1:16" ht="31.5" x14ac:dyDescent="0.2">
      <c r="A68" s="97" t="s">
        <v>216</v>
      </c>
      <c r="B68" s="85" t="s">
        <v>497</v>
      </c>
      <c r="C68" s="18"/>
      <c r="D68" s="18"/>
      <c r="E68" s="18"/>
      <c r="F68" s="18"/>
      <c r="G68" s="18"/>
      <c r="H68" s="18"/>
      <c r="I68" s="18"/>
      <c r="J68" s="87">
        <f t="shared" ref="J68:K68" si="1">J69+J70</f>
        <v>2255025</v>
      </c>
      <c r="K68" s="87">
        <f t="shared" si="1"/>
        <v>569271</v>
      </c>
      <c r="L68" s="87">
        <f>L69+L70</f>
        <v>50000</v>
      </c>
      <c r="M68" s="87">
        <f>M69+M70+2000</f>
        <v>24866</v>
      </c>
      <c r="N68" s="87">
        <f>N69+N70</f>
        <v>-15366</v>
      </c>
      <c r="O68" s="103"/>
      <c r="P68" s="176">
        <f>'1.TH23'!C24</f>
        <v>50000</v>
      </c>
    </row>
    <row r="69" spans="1:16" x14ac:dyDescent="0.2">
      <c r="A69" s="97" t="s">
        <v>749</v>
      </c>
      <c r="B69" s="85" t="s">
        <v>411</v>
      </c>
      <c r="C69" s="18"/>
      <c r="D69" s="18"/>
      <c r="E69" s="18"/>
      <c r="F69" s="18"/>
      <c r="G69" s="18"/>
      <c r="H69" s="18"/>
      <c r="I69" s="18"/>
      <c r="J69" s="87"/>
      <c r="K69" s="87"/>
      <c r="L69" s="87">
        <f>50000*0.15</f>
        <v>7500</v>
      </c>
      <c r="M69" s="87">
        <v>22866</v>
      </c>
      <c r="N69" s="44">
        <f>L69-M69</f>
        <v>-15366</v>
      </c>
      <c r="O69" s="103"/>
      <c r="P69" s="174">
        <f>L69/$L$68*100</f>
        <v>15</v>
      </c>
    </row>
    <row r="70" spans="1:16" x14ac:dyDescent="0.2">
      <c r="A70" s="97" t="s">
        <v>750</v>
      </c>
      <c r="B70" s="85" t="s">
        <v>498</v>
      </c>
      <c r="C70" s="18"/>
      <c r="D70" s="18"/>
      <c r="E70" s="18"/>
      <c r="F70" s="18"/>
      <c r="G70" s="18"/>
      <c r="H70" s="18"/>
      <c r="I70" s="18"/>
      <c r="J70" s="87">
        <f>SUM(J71:J94)</f>
        <v>2255025</v>
      </c>
      <c r="K70" s="87">
        <f>SUM(K71:K94)</f>
        <v>569271</v>
      </c>
      <c r="L70" s="87">
        <f>SUM(L71:L94)</f>
        <v>42500</v>
      </c>
      <c r="M70" s="87">
        <f>SUM(M104:M131)</f>
        <v>0</v>
      </c>
      <c r="N70" s="87">
        <f>SUM(N104:N131)</f>
        <v>0</v>
      </c>
      <c r="O70" s="103"/>
      <c r="P70" s="174">
        <f>L70/$L$68*100</f>
        <v>85</v>
      </c>
    </row>
    <row r="71" spans="1:16" x14ac:dyDescent="0.2">
      <c r="A71" s="97" t="s">
        <v>410</v>
      </c>
      <c r="B71" s="30" t="s">
        <v>260</v>
      </c>
      <c r="C71" s="18"/>
      <c r="D71" s="18"/>
      <c r="E71" s="18"/>
      <c r="F71" s="18"/>
      <c r="G71" s="18"/>
      <c r="H71" s="18"/>
      <c r="I71" s="18"/>
      <c r="J71" s="87"/>
      <c r="K71" s="87"/>
      <c r="L71" s="87"/>
      <c r="M71" s="87"/>
      <c r="N71" s="87"/>
      <c r="O71" s="103"/>
    </row>
    <row r="72" spans="1:16" x14ac:dyDescent="0.2">
      <c r="A72" s="150" t="s">
        <v>61</v>
      </c>
      <c r="B72" s="34" t="s">
        <v>656</v>
      </c>
      <c r="C72" s="150"/>
      <c r="D72" s="150"/>
      <c r="E72" s="150"/>
      <c r="F72" s="150"/>
      <c r="G72" s="150"/>
      <c r="H72" s="171"/>
      <c r="I72" s="150"/>
      <c r="J72" s="151"/>
      <c r="K72" s="151"/>
      <c r="L72" s="172"/>
      <c r="M72" s="172"/>
      <c r="N72" s="172"/>
      <c r="O72" s="167"/>
    </row>
    <row r="73" spans="1:16" ht="63" x14ac:dyDescent="0.2">
      <c r="A73" s="168" t="s">
        <v>11</v>
      </c>
      <c r="B73" s="52" t="s">
        <v>751</v>
      </c>
      <c r="C73" s="10"/>
      <c r="D73" s="49" t="s">
        <v>261</v>
      </c>
      <c r="E73" s="49" t="s">
        <v>261</v>
      </c>
      <c r="F73" s="49" t="s">
        <v>261</v>
      </c>
      <c r="G73" s="49" t="s">
        <v>261</v>
      </c>
      <c r="H73" s="49" t="s">
        <v>425</v>
      </c>
      <c r="I73" s="49" t="s">
        <v>262</v>
      </c>
      <c r="J73" s="36">
        <v>31000</v>
      </c>
      <c r="K73" s="36">
        <v>31000</v>
      </c>
      <c r="L73" s="44">
        <v>4000</v>
      </c>
      <c r="M73" s="44"/>
      <c r="N73" s="44"/>
      <c r="O73" s="70" t="s">
        <v>752</v>
      </c>
    </row>
    <row r="74" spans="1:16" x14ac:dyDescent="0.2">
      <c r="A74" s="97" t="s">
        <v>412</v>
      </c>
      <c r="B74" s="30" t="s">
        <v>275</v>
      </c>
      <c r="C74" s="18"/>
      <c r="D74" s="18"/>
      <c r="E74" s="18"/>
      <c r="F74" s="18"/>
      <c r="G74" s="18"/>
      <c r="H74" s="18"/>
      <c r="I74" s="18"/>
      <c r="J74" s="87"/>
      <c r="K74" s="87"/>
      <c r="L74" s="87"/>
      <c r="M74" s="87"/>
      <c r="N74" s="87"/>
      <c r="O74" s="103"/>
    </row>
    <row r="75" spans="1:16" x14ac:dyDescent="0.2">
      <c r="A75" s="150" t="s">
        <v>61</v>
      </c>
      <c r="B75" s="34" t="s">
        <v>656</v>
      </c>
      <c r="C75" s="150"/>
      <c r="D75" s="150"/>
      <c r="E75" s="150"/>
      <c r="F75" s="150"/>
      <c r="G75" s="150"/>
      <c r="H75" s="171"/>
      <c r="I75" s="150"/>
      <c r="J75" s="151"/>
      <c r="K75" s="151"/>
      <c r="L75" s="172"/>
      <c r="M75" s="172"/>
      <c r="N75" s="172"/>
      <c r="O75" s="167"/>
    </row>
    <row r="76" spans="1:16" ht="78.75" x14ac:dyDescent="0.2">
      <c r="A76" s="32" t="s">
        <v>11</v>
      </c>
      <c r="B76" s="100" t="s">
        <v>278</v>
      </c>
      <c r="C76" s="98" t="s">
        <v>279</v>
      </c>
      <c r="D76" s="10" t="s">
        <v>62</v>
      </c>
      <c r="E76" s="32">
        <v>7832950</v>
      </c>
      <c r="F76" s="32">
        <v>161</v>
      </c>
      <c r="G76" s="32" t="s">
        <v>499</v>
      </c>
      <c r="H76" s="10" t="s">
        <v>791</v>
      </c>
      <c r="I76" s="32" t="s">
        <v>794</v>
      </c>
      <c r="J76" s="44">
        <v>37400</v>
      </c>
      <c r="K76" s="44">
        <v>15533</v>
      </c>
      <c r="L76" s="44">
        <v>1000</v>
      </c>
      <c r="M76" s="44"/>
      <c r="N76" s="44"/>
      <c r="O76" s="90"/>
    </row>
    <row r="77" spans="1:16" ht="47.25" x14ac:dyDescent="0.2">
      <c r="A77" s="168" t="s">
        <v>11</v>
      </c>
      <c r="B77" s="100" t="s">
        <v>500</v>
      </c>
      <c r="C77" s="32" t="s">
        <v>501</v>
      </c>
      <c r="D77" s="10" t="s">
        <v>77</v>
      </c>
      <c r="E77" s="32">
        <v>7910353</v>
      </c>
      <c r="F77" s="32"/>
      <c r="G77" s="10" t="s">
        <v>502</v>
      </c>
      <c r="H77" s="10" t="s">
        <v>425</v>
      </c>
      <c r="I77" s="10" t="s">
        <v>503</v>
      </c>
      <c r="J77" s="44">
        <v>10000</v>
      </c>
      <c r="K77" s="44">
        <v>5500</v>
      </c>
      <c r="L77" s="44">
        <v>2500</v>
      </c>
      <c r="M77" s="44"/>
      <c r="N77" s="44"/>
      <c r="O77" s="90"/>
    </row>
    <row r="78" spans="1:16" x14ac:dyDescent="0.2">
      <c r="A78" s="15" t="s">
        <v>61</v>
      </c>
      <c r="B78" s="34" t="s">
        <v>636</v>
      </c>
      <c r="C78" s="98"/>
      <c r="D78" s="10"/>
      <c r="E78" s="32"/>
      <c r="F78" s="32"/>
      <c r="G78" s="10"/>
      <c r="H78" s="10"/>
      <c r="I78" s="10"/>
      <c r="J78" s="44"/>
      <c r="K78" s="44"/>
      <c r="L78" s="44"/>
      <c r="M78" s="44"/>
      <c r="N78" s="44"/>
      <c r="O78" s="90"/>
    </row>
    <row r="79" spans="1:16" ht="31.5" x14ac:dyDescent="0.2">
      <c r="A79" s="168" t="s">
        <v>11</v>
      </c>
      <c r="B79" s="45" t="s">
        <v>528</v>
      </c>
      <c r="C79" s="38" t="s">
        <v>222</v>
      </c>
      <c r="D79" s="10" t="s">
        <v>83</v>
      </c>
      <c r="E79" s="32">
        <v>7934557</v>
      </c>
      <c r="F79" s="32">
        <v>221</v>
      </c>
      <c r="G79" s="10" t="s">
        <v>529</v>
      </c>
      <c r="H79" s="10" t="s">
        <v>455</v>
      </c>
      <c r="I79" s="32" t="s">
        <v>530</v>
      </c>
      <c r="J79" s="44">
        <v>23000</v>
      </c>
      <c r="K79" s="44">
        <f>J79</f>
        <v>23000</v>
      </c>
      <c r="L79" s="44">
        <v>4000</v>
      </c>
      <c r="M79" s="44"/>
      <c r="N79" s="44"/>
      <c r="O79" s="172"/>
    </row>
    <row r="80" spans="1:16" x14ac:dyDescent="0.2">
      <c r="A80" s="97" t="s">
        <v>431</v>
      </c>
      <c r="B80" s="30" t="s">
        <v>242</v>
      </c>
      <c r="C80" s="18"/>
      <c r="D80" s="18"/>
      <c r="E80" s="18"/>
      <c r="F80" s="18"/>
      <c r="G80" s="18"/>
      <c r="H80" s="18"/>
      <c r="I80" s="18"/>
      <c r="J80" s="87"/>
      <c r="K80" s="87"/>
      <c r="L80" s="87"/>
      <c r="M80" s="87"/>
      <c r="N80" s="87"/>
      <c r="O80" s="103"/>
    </row>
    <row r="81" spans="1:15" x14ac:dyDescent="0.2">
      <c r="A81" s="150" t="s">
        <v>61</v>
      </c>
      <c r="B81" s="34" t="s">
        <v>656</v>
      </c>
      <c r="C81" s="150"/>
      <c r="D81" s="150"/>
      <c r="E81" s="150"/>
      <c r="F81" s="150"/>
      <c r="G81" s="150"/>
      <c r="H81" s="171"/>
      <c r="I81" s="150"/>
      <c r="J81" s="151"/>
      <c r="K81" s="151"/>
      <c r="L81" s="172"/>
      <c r="M81" s="172"/>
      <c r="N81" s="172"/>
      <c r="O81" s="167"/>
    </row>
    <row r="82" spans="1:15" ht="47.25" x14ac:dyDescent="0.2">
      <c r="A82" s="168" t="s">
        <v>11</v>
      </c>
      <c r="B82" s="100" t="s">
        <v>504</v>
      </c>
      <c r="C82" s="32" t="s">
        <v>87</v>
      </c>
      <c r="D82" s="10" t="s">
        <v>88</v>
      </c>
      <c r="E82" s="32">
        <v>7863547</v>
      </c>
      <c r="F82" s="32">
        <v>309</v>
      </c>
      <c r="G82" s="10" t="s">
        <v>505</v>
      </c>
      <c r="H82" s="10" t="s">
        <v>425</v>
      </c>
      <c r="I82" s="10" t="s">
        <v>506</v>
      </c>
      <c r="J82" s="44">
        <v>14825</v>
      </c>
      <c r="K82" s="44">
        <v>14000</v>
      </c>
      <c r="L82" s="44">
        <v>6500</v>
      </c>
      <c r="M82" s="44"/>
      <c r="N82" s="44">
        <f t="shared" ref="N82" si="2">L82-M82</f>
        <v>6500</v>
      </c>
      <c r="O82" s="172"/>
    </row>
    <row r="83" spans="1:15" ht="31.5" x14ac:dyDescent="0.2">
      <c r="A83" s="168" t="s">
        <v>11</v>
      </c>
      <c r="B83" s="100" t="s">
        <v>516</v>
      </c>
      <c r="C83" s="98" t="s">
        <v>436</v>
      </c>
      <c r="D83" s="10" t="s">
        <v>83</v>
      </c>
      <c r="E83" s="32">
        <v>7920148</v>
      </c>
      <c r="F83" s="32">
        <v>311</v>
      </c>
      <c r="G83" s="10" t="s">
        <v>517</v>
      </c>
      <c r="H83" s="10" t="s">
        <v>425</v>
      </c>
      <c r="I83" s="10" t="s">
        <v>518</v>
      </c>
      <c r="J83" s="44">
        <v>5000</v>
      </c>
      <c r="K83" s="44">
        <f>J83</f>
        <v>5000</v>
      </c>
      <c r="L83" s="44">
        <v>200</v>
      </c>
      <c r="M83" s="44"/>
      <c r="N83" s="44"/>
      <c r="O83" s="90"/>
    </row>
    <row r="84" spans="1:15" ht="47.25" x14ac:dyDescent="0.2">
      <c r="A84" s="168" t="s">
        <v>11</v>
      </c>
      <c r="B84" s="100" t="s">
        <v>519</v>
      </c>
      <c r="C84" s="32" t="s">
        <v>212</v>
      </c>
      <c r="D84" s="10" t="s">
        <v>83</v>
      </c>
      <c r="E84" s="32">
        <v>7919386</v>
      </c>
      <c r="F84" s="32">
        <v>309</v>
      </c>
      <c r="G84" s="10" t="s">
        <v>520</v>
      </c>
      <c r="H84" s="10" t="s">
        <v>425</v>
      </c>
      <c r="I84" s="10" t="s">
        <v>521</v>
      </c>
      <c r="J84" s="44">
        <v>24000</v>
      </c>
      <c r="K84" s="44">
        <v>20000</v>
      </c>
      <c r="L84" s="44">
        <v>7300</v>
      </c>
      <c r="M84" s="44"/>
      <c r="N84" s="44"/>
      <c r="O84" s="90"/>
    </row>
    <row r="85" spans="1:15" ht="47.25" x14ac:dyDescent="0.2">
      <c r="A85" s="168" t="s">
        <v>11</v>
      </c>
      <c r="B85" s="100" t="s">
        <v>522</v>
      </c>
      <c r="C85" s="32" t="s">
        <v>117</v>
      </c>
      <c r="D85" s="10" t="s">
        <v>118</v>
      </c>
      <c r="E85" s="32">
        <v>7911837</v>
      </c>
      <c r="F85" s="32">
        <v>309</v>
      </c>
      <c r="G85" s="10" t="s">
        <v>523</v>
      </c>
      <c r="H85" s="10" t="s">
        <v>425</v>
      </c>
      <c r="I85" s="10" t="s">
        <v>524</v>
      </c>
      <c r="J85" s="44">
        <v>13000</v>
      </c>
      <c r="K85" s="44">
        <v>9100</v>
      </c>
      <c r="L85" s="44">
        <v>4000</v>
      </c>
      <c r="M85" s="44"/>
      <c r="N85" s="44"/>
      <c r="O85" s="90"/>
    </row>
    <row r="86" spans="1:15" ht="47.25" x14ac:dyDescent="0.2">
      <c r="A86" s="168" t="s">
        <v>11</v>
      </c>
      <c r="B86" s="100" t="s">
        <v>525</v>
      </c>
      <c r="C86" s="32" t="s">
        <v>203</v>
      </c>
      <c r="D86" s="10" t="s">
        <v>282</v>
      </c>
      <c r="E86" s="32">
        <v>7882227</v>
      </c>
      <c r="F86" s="32">
        <v>311</v>
      </c>
      <c r="G86" s="10" t="s">
        <v>526</v>
      </c>
      <c r="H86" s="10" t="s">
        <v>425</v>
      </c>
      <c r="I86" s="10" t="s">
        <v>527</v>
      </c>
      <c r="J86" s="44">
        <f>K86</f>
        <v>5000</v>
      </c>
      <c r="K86" s="44">
        <v>5000</v>
      </c>
      <c r="L86" s="44">
        <v>2000</v>
      </c>
      <c r="M86" s="44"/>
      <c r="N86" s="44"/>
      <c r="O86" s="90"/>
    </row>
    <row r="87" spans="1:15" x14ac:dyDescent="0.2">
      <c r="A87" s="15" t="s">
        <v>61</v>
      </c>
      <c r="B87" s="34" t="s">
        <v>636</v>
      </c>
      <c r="C87" s="98"/>
      <c r="D87" s="10"/>
      <c r="E87" s="32"/>
      <c r="F87" s="32"/>
      <c r="G87" s="10"/>
      <c r="H87" s="10"/>
      <c r="I87" s="10"/>
      <c r="J87" s="44"/>
      <c r="K87" s="44"/>
      <c r="L87" s="44"/>
      <c r="M87" s="44"/>
      <c r="N87" s="44"/>
      <c r="O87" s="90"/>
    </row>
    <row r="88" spans="1:15" ht="31.5" x14ac:dyDescent="0.2">
      <c r="A88" s="168" t="s">
        <v>11</v>
      </c>
      <c r="B88" s="45" t="s">
        <v>531</v>
      </c>
      <c r="C88" s="98" t="s">
        <v>436</v>
      </c>
      <c r="D88" s="10" t="s">
        <v>118</v>
      </c>
      <c r="E88" s="32"/>
      <c r="F88" s="32">
        <v>309</v>
      </c>
      <c r="G88" s="10" t="s">
        <v>532</v>
      </c>
      <c r="H88" s="10" t="s">
        <v>455</v>
      </c>
      <c r="I88" s="32" t="s">
        <v>777</v>
      </c>
      <c r="J88" s="169">
        <f>K88+5000</f>
        <v>26800</v>
      </c>
      <c r="K88" s="44">
        <v>21800</v>
      </c>
      <c r="L88" s="44">
        <v>5000</v>
      </c>
      <c r="M88" s="44"/>
      <c r="N88" s="44">
        <f>L88-M88</f>
        <v>5000</v>
      </c>
      <c r="O88" s="172"/>
    </row>
    <row r="89" spans="1:15" ht="31.5" x14ac:dyDescent="0.2">
      <c r="A89" s="168" t="s">
        <v>11</v>
      </c>
      <c r="B89" s="100" t="s">
        <v>512</v>
      </c>
      <c r="C89" s="98" t="s">
        <v>539</v>
      </c>
      <c r="D89" s="10" t="s">
        <v>513</v>
      </c>
      <c r="E89" s="185">
        <v>7894373</v>
      </c>
      <c r="F89" s="32">
        <v>309</v>
      </c>
      <c r="G89" s="10" t="s">
        <v>514</v>
      </c>
      <c r="H89" s="10" t="s">
        <v>457</v>
      </c>
      <c r="I89" s="10" t="s">
        <v>515</v>
      </c>
      <c r="J89" s="44">
        <v>2060000</v>
      </c>
      <c r="K89" s="44">
        <v>416338</v>
      </c>
      <c r="L89" s="44">
        <v>1000</v>
      </c>
      <c r="M89" s="44"/>
      <c r="N89" s="44"/>
      <c r="O89" s="172"/>
    </row>
    <row r="90" spans="1:15" x14ac:dyDescent="0.2">
      <c r="A90" s="97" t="s">
        <v>743</v>
      </c>
      <c r="B90" s="30" t="s">
        <v>301</v>
      </c>
      <c r="C90" s="18"/>
      <c r="D90" s="18"/>
      <c r="E90" s="18"/>
      <c r="F90" s="18"/>
      <c r="G90" s="18"/>
      <c r="H90" s="18"/>
      <c r="I90" s="18"/>
      <c r="J90" s="87"/>
      <c r="K90" s="87"/>
      <c r="L90" s="87"/>
      <c r="M90" s="87"/>
      <c r="N90" s="87"/>
      <c r="O90" s="103"/>
    </row>
    <row r="91" spans="1:15" x14ac:dyDescent="0.2">
      <c r="A91" s="150" t="s">
        <v>61</v>
      </c>
      <c r="B91" s="34" t="s">
        <v>656</v>
      </c>
      <c r="C91" s="150"/>
      <c r="D91" s="150"/>
      <c r="E91" s="150"/>
      <c r="F91" s="150"/>
      <c r="G91" s="150"/>
      <c r="H91" s="171"/>
      <c r="I91" s="150"/>
      <c r="J91" s="151"/>
      <c r="K91" s="151"/>
      <c r="L91" s="172"/>
      <c r="M91" s="172"/>
      <c r="N91" s="172"/>
      <c r="O91" s="167"/>
    </row>
    <row r="92" spans="1:15" ht="63" x14ac:dyDescent="0.2">
      <c r="A92" s="168" t="s">
        <v>11</v>
      </c>
      <c r="B92" s="100" t="s">
        <v>509</v>
      </c>
      <c r="C92" s="32" t="s">
        <v>136</v>
      </c>
      <c r="D92" s="10" t="s">
        <v>137</v>
      </c>
      <c r="E92" s="32">
        <v>7910695</v>
      </c>
      <c r="F92" s="32">
        <v>309</v>
      </c>
      <c r="G92" s="10" t="s">
        <v>510</v>
      </c>
      <c r="H92" s="10" t="s">
        <v>417</v>
      </c>
      <c r="I92" s="10" t="s">
        <v>511</v>
      </c>
      <c r="J92" s="44">
        <v>5000</v>
      </c>
      <c r="K92" s="44">
        <v>3000</v>
      </c>
      <c r="L92" s="44">
        <v>1000</v>
      </c>
      <c r="M92" s="44"/>
      <c r="N92" s="44"/>
      <c r="O92" s="172"/>
    </row>
    <row r="93" spans="1:15" x14ac:dyDescent="0.2">
      <c r="A93" s="97" t="s">
        <v>747</v>
      </c>
      <c r="B93" s="30" t="s">
        <v>312</v>
      </c>
      <c r="C93" s="18"/>
      <c r="D93" s="18"/>
      <c r="E93" s="18"/>
      <c r="F93" s="18"/>
      <c r="G93" s="18"/>
      <c r="H93" s="18"/>
      <c r="I93" s="18"/>
      <c r="J93" s="87"/>
      <c r="K93" s="87"/>
      <c r="L93" s="87"/>
      <c r="M93" s="87"/>
      <c r="N93" s="87"/>
      <c r="O93" s="103"/>
    </row>
    <row r="94" spans="1:15" ht="31.5" x14ac:dyDescent="0.2">
      <c r="A94" s="168" t="s">
        <v>11</v>
      </c>
      <c r="B94" s="16" t="s">
        <v>313</v>
      </c>
      <c r="C94" s="98"/>
      <c r="D94" s="91" t="s">
        <v>99</v>
      </c>
      <c r="E94" s="15"/>
      <c r="F94" s="15"/>
      <c r="G94" s="32" t="s">
        <v>314</v>
      </c>
      <c r="H94" s="91" t="s">
        <v>102</v>
      </c>
      <c r="I94" s="10"/>
      <c r="J94" s="44"/>
      <c r="K94" s="44"/>
      <c r="L94" s="44">
        <v>4000</v>
      </c>
      <c r="M94" s="44"/>
      <c r="N94" s="44"/>
      <c r="O94" s="70" t="s">
        <v>755</v>
      </c>
    </row>
    <row r="95" spans="1:15" ht="31.5" x14ac:dyDescent="0.2">
      <c r="A95" s="97" t="s">
        <v>256</v>
      </c>
      <c r="B95" s="85" t="s">
        <v>533</v>
      </c>
      <c r="C95" s="18"/>
      <c r="D95" s="18"/>
      <c r="E95" s="18"/>
      <c r="F95" s="18"/>
      <c r="G95" s="18"/>
      <c r="H95" s="18"/>
      <c r="I95" s="18"/>
      <c r="J95" s="87">
        <f t="shared" ref="J95:K95" si="3">J96+J97</f>
        <v>249660</v>
      </c>
      <c r="K95" s="87">
        <f t="shared" si="3"/>
        <v>27360</v>
      </c>
      <c r="L95" s="87">
        <f>L96+L97</f>
        <v>10000</v>
      </c>
      <c r="M95" s="87"/>
      <c r="N95" s="87"/>
      <c r="O95" s="103"/>
    </row>
    <row r="96" spans="1:15" x14ac:dyDescent="0.2">
      <c r="A96" s="97" t="s">
        <v>756</v>
      </c>
      <c r="B96" s="85" t="s">
        <v>411</v>
      </c>
      <c r="C96" s="18"/>
      <c r="D96" s="18"/>
      <c r="E96" s="18"/>
      <c r="F96" s="18"/>
      <c r="G96" s="18"/>
      <c r="H96" s="18"/>
      <c r="I96" s="18"/>
      <c r="J96" s="87"/>
      <c r="K96" s="87"/>
      <c r="L96" s="87">
        <f>1500</f>
        <v>1500</v>
      </c>
      <c r="M96" s="87"/>
      <c r="N96" s="87"/>
      <c r="O96" s="103"/>
    </row>
    <row r="97" spans="1:15" ht="31.5" x14ac:dyDescent="0.2">
      <c r="A97" s="97" t="s">
        <v>757</v>
      </c>
      <c r="B97" s="95" t="s">
        <v>534</v>
      </c>
      <c r="C97" s="18"/>
      <c r="D97" s="18"/>
      <c r="E97" s="18"/>
      <c r="F97" s="18"/>
      <c r="G97" s="18"/>
      <c r="H97" s="18"/>
      <c r="I97" s="18"/>
      <c r="J97" s="87">
        <f t="shared" ref="J97:K97" si="4">SUM(J99:J103)</f>
        <v>249660</v>
      </c>
      <c r="K97" s="87">
        <f t="shared" si="4"/>
        <v>27360</v>
      </c>
      <c r="L97" s="87">
        <f>SUM(L99:L103)</f>
        <v>8500</v>
      </c>
      <c r="M97" s="87"/>
      <c r="N97" s="87"/>
      <c r="O97" s="103"/>
    </row>
    <row r="98" spans="1:15" x14ac:dyDescent="0.2">
      <c r="A98" s="97" t="s">
        <v>410</v>
      </c>
      <c r="B98" s="30" t="s">
        <v>299</v>
      </c>
      <c r="C98" s="18"/>
      <c r="D98" s="18"/>
      <c r="E98" s="18"/>
      <c r="F98" s="18"/>
      <c r="G98" s="18"/>
      <c r="H98" s="18"/>
      <c r="I98" s="18"/>
      <c r="J98" s="87"/>
      <c r="K98" s="87"/>
      <c r="L98" s="87"/>
      <c r="M98" s="87"/>
      <c r="N98" s="87"/>
      <c r="O98" s="103"/>
    </row>
    <row r="99" spans="1:15" x14ac:dyDescent="0.2">
      <c r="A99" s="150" t="s">
        <v>61</v>
      </c>
      <c r="B99" s="34" t="s">
        <v>656</v>
      </c>
      <c r="C99" s="150"/>
      <c r="D99" s="150"/>
      <c r="E99" s="150"/>
      <c r="F99" s="150"/>
      <c r="G99" s="150"/>
      <c r="H99" s="171"/>
      <c r="I99" s="150"/>
      <c r="J99" s="151"/>
      <c r="K99" s="151"/>
      <c r="L99" s="172"/>
      <c r="M99" s="172"/>
      <c r="N99" s="172"/>
      <c r="O99" s="167"/>
    </row>
    <row r="100" spans="1:15" ht="63" x14ac:dyDescent="0.2">
      <c r="A100" s="150" t="s">
        <v>11</v>
      </c>
      <c r="B100" s="52" t="s">
        <v>758</v>
      </c>
      <c r="C100" s="32"/>
      <c r="D100" s="10" t="s">
        <v>65</v>
      </c>
      <c r="E100" s="32"/>
      <c r="F100" s="32"/>
      <c r="G100" s="32" t="s">
        <v>759</v>
      </c>
      <c r="H100" s="10" t="s">
        <v>537</v>
      </c>
      <c r="I100" s="10" t="s">
        <v>760</v>
      </c>
      <c r="J100" s="169">
        <v>104000</v>
      </c>
      <c r="K100" s="169">
        <v>4000</v>
      </c>
      <c r="L100" s="44">
        <v>450</v>
      </c>
      <c r="M100" s="44"/>
      <c r="N100" s="44"/>
      <c r="O100" s="172"/>
    </row>
    <row r="101" spans="1:15" ht="31.5" x14ac:dyDescent="0.2">
      <c r="A101" s="150" t="s">
        <v>11</v>
      </c>
      <c r="B101" s="52" t="s">
        <v>761</v>
      </c>
      <c r="C101" s="32"/>
      <c r="D101" s="10" t="s">
        <v>118</v>
      </c>
      <c r="E101" s="32"/>
      <c r="F101" s="32"/>
      <c r="G101" s="32" t="s">
        <v>762</v>
      </c>
      <c r="H101" s="10" t="s">
        <v>763</v>
      </c>
      <c r="I101" s="10" t="s">
        <v>764</v>
      </c>
      <c r="J101" s="169">
        <v>51660</v>
      </c>
      <c r="K101" s="169">
        <v>14360</v>
      </c>
      <c r="L101" s="44">
        <v>1600</v>
      </c>
      <c r="M101" s="44"/>
      <c r="N101" s="44"/>
      <c r="O101" s="172"/>
    </row>
    <row r="102" spans="1:15" x14ac:dyDescent="0.2">
      <c r="A102" s="15" t="s">
        <v>61</v>
      </c>
      <c r="B102" s="34" t="s">
        <v>636</v>
      </c>
      <c r="C102" s="98"/>
      <c r="D102" s="10"/>
      <c r="E102" s="32"/>
      <c r="F102" s="32"/>
      <c r="G102" s="10"/>
      <c r="H102" s="10"/>
      <c r="I102" s="10"/>
      <c r="J102" s="44"/>
      <c r="K102" s="44"/>
      <c r="L102" s="44"/>
      <c r="M102" s="44"/>
      <c r="N102" s="44"/>
      <c r="O102" s="90"/>
    </row>
    <row r="103" spans="1:15" ht="38.25" x14ac:dyDescent="0.2">
      <c r="A103" s="150" t="s">
        <v>11</v>
      </c>
      <c r="B103" s="250" t="s">
        <v>765</v>
      </c>
      <c r="C103" s="32"/>
      <c r="D103" s="10" t="s">
        <v>137</v>
      </c>
      <c r="E103" s="32"/>
      <c r="F103" s="32"/>
      <c r="G103" s="189" t="s">
        <v>766</v>
      </c>
      <c r="H103" s="10" t="s">
        <v>491</v>
      </c>
      <c r="I103" s="10" t="s">
        <v>767</v>
      </c>
      <c r="J103" s="169">
        <v>94000</v>
      </c>
      <c r="K103" s="169">
        <v>9000</v>
      </c>
      <c r="L103" s="44">
        <v>6450</v>
      </c>
      <c r="M103" s="44"/>
      <c r="N103" s="44"/>
      <c r="O103" s="70" t="s">
        <v>768</v>
      </c>
    </row>
    <row r="104" spans="1:15" ht="31.5" x14ac:dyDescent="0.2">
      <c r="A104" s="18" t="s">
        <v>25</v>
      </c>
      <c r="B104" s="30" t="s">
        <v>535</v>
      </c>
      <c r="C104" s="18"/>
      <c r="D104" s="18"/>
      <c r="E104" s="18"/>
      <c r="F104" s="18"/>
      <c r="G104" s="18"/>
      <c r="H104" s="18"/>
      <c r="I104" s="18"/>
      <c r="J104" s="87"/>
      <c r="K104" s="87"/>
      <c r="L104" s="87">
        <v>390000</v>
      </c>
      <c r="M104" s="87"/>
      <c r="N104" s="87"/>
      <c r="O104" s="50" t="s">
        <v>22</v>
      </c>
    </row>
    <row r="105" spans="1:15" hidden="1" x14ac:dyDescent="0.2">
      <c r="A105" s="32">
        <v>1</v>
      </c>
      <c r="B105" s="52" t="s">
        <v>337</v>
      </c>
      <c r="C105" s="32"/>
      <c r="D105" s="32"/>
      <c r="E105" s="32"/>
      <c r="F105" s="32"/>
      <c r="G105" s="32"/>
      <c r="H105" s="52"/>
      <c r="I105" s="32"/>
      <c r="J105" s="36"/>
      <c r="K105" s="36"/>
      <c r="L105" s="44"/>
      <c r="M105" s="44"/>
      <c r="N105" s="44"/>
      <c r="O105" s="90"/>
    </row>
    <row r="106" spans="1:15" hidden="1" x14ac:dyDescent="0.2">
      <c r="A106" s="32">
        <v>2</v>
      </c>
      <c r="B106" s="52" t="s">
        <v>536</v>
      </c>
      <c r="C106" s="32"/>
      <c r="D106" s="32"/>
      <c r="E106" s="32"/>
      <c r="F106" s="32"/>
      <c r="G106" s="32"/>
      <c r="H106" s="52"/>
      <c r="I106" s="32"/>
      <c r="J106" s="36"/>
      <c r="K106" s="36"/>
      <c r="L106" s="44"/>
      <c r="M106" s="44"/>
      <c r="N106" s="44"/>
      <c r="O106" s="90"/>
    </row>
    <row r="107" spans="1:15" hidden="1" x14ac:dyDescent="0.2">
      <c r="A107" s="32">
        <v>3</v>
      </c>
      <c r="B107" s="52" t="s">
        <v>184</v>
      </c>
      <c r="C107" s="32"/>
      <c r="D107" s="32"/>
      <c r="E107" s="32"/>
      <c r="F107" s="32"/>
      <c r="G107" s="32"/>
      <c r="H107" s="52"/>
      <c r="I107" s="32"/>
      <c r="J107" s="36"/>
      <c r="K107" s="36"/>
      <c r="L107" s="44"/>
      <c r="M107" s="44"/>
      <c r="N107" s="44"/>
      <c r="O107" s="90"/>
    </row>
    <row r="108" spans="1:15" hidden="1" x14ac:dyDescent="0.2">
      <c r="A108" s="32">
        <v>4</v>
      </c>
      <c r="B108" s="52" t="s">
        <v>115</v>
      </c>
      <c r="C108" s="32"/>
      <c r="D108" s="32"/>
      <c r="E108" s="32"/>
      <c r="F108" s="32"/>
      <c r="G108" s="32"/>
      <c r="H108" s="52"/>
      <c r="I108" s="32"/>
      <c r="J108" s="36"/>
      <c r="K108" s="36"/>
      <c r="L108" s="44"/>
      <c r="M108" s="44"/>
      <c r="N108" s="44"/>
      <c r="O108" s="90"/>
    </row>
    <row r="109" spans="1:15" hidden="1" x14ac:dyDescent="0.2">
      <c r="A109" s="32">
        <v>5</v>
      </c>
      <c r="B109" s="52" t="s">
        <v>194</v>
      </c>
      <c r="C109" s="32"/>
      <c r="D109" s="32"/>
      <c r="E109" s="32"/>
      <c r="F109" s="32"/>
      <c r="G109" s="32"/>
      <c r="H109" s="52"/>
      <c r="I109" s="32"/>
      <c r="J109" s="36"/>
      <c r="K109" s="36"/>
      <c r="L109" s="44"/>
      <c r="M109" s="44"/>
      <c r="N109" s="44"/>
      <c r="O109" s="90"/>
    </row>
    <row r="110" spans="1:15" hidden="1" x14ac:dyDescent="0.2">
      <c r="A110" s="32">
        <v>6</v>
      </c>
      <c r="B110" s="52" t="s">
        <v>157</v>
      </c>
      <c r="C110" s="32"/>
      <c r="D110" s="32"/>
      <c r="E110" s="32"/>
      <c r="F110" s="32"/>
      <c r="G110" s="32"/>
      <c r="H110" s="52"/>
      <c r="I110" s="32"/>
      <c r="J110" s="36"/>
      <c r="K110" s="36"/>
      <c r="L110" s="44"/>
      <c r="M110" s="44"/>
      <c r="N110" s="44"/>
      <c r="O110" s="90"/>
    </row>
    <row r="111" spans="1:15" hidden="1" x14ac:dyDescent="0.2">
      <c r="A111" s="32">
        <v>7</v>
      </c>
      <c r="B111" s="52" t="s">
        <v>170</v>
      </c>
      <c r="C111" s="32"/>
      <c r="D111" s="32"/>
      <c r="E111" s="32"/>
      <c r="F111" s="32"/>
      <c r="G111" s="32"/>
      <c r="H111" s="52"/>
      <c r="I111" s="32"/>
      <c r="J111" s="36"/>
      <c r="K111" s="36"/>
      <c r="L111" s="44"/>
      <c r="M111" s="44"/>
      <c r="N111" s="44"/>
      <c r="O111" s="90"/>
    </row>
    <row r="112" spans="1:15" hidden="1" x14ac:dyDescent="0.2">
      <c r="A112" s="32">
        <v>8</v>
      </c>
      <c r="B112" s="52" t="s">
        <v>147</v>
      </c>
      <c r="C112" s="32"/>
      <c r="D112" s="32"/>
      <c r="E112" s="32"/>
      <c r="F112" s="32"/>
      <c r="G112" s="32"/>
      <c r="H112" s="52"/>
      <c r="I112" s="32"/>
      <c r="J112" s="36"/>
      <c r="K112" s="36"/>
      <c r="L112" s="44"/>
      <c r="M112" s="44"/>
      <c r="N112" s="44"/>
      <c r="O112" s="90"/>
    </row>
    <row r="113" spans="1:15" hidden="1" x14ac:dyDescent="0.2">
      <c r="A113" s="32">
        <v>9</v>
      </c>
      <c r="B113" s="52" t="s">
        <v>134</v>
      </c>
      <c r="C113" s="32"/>
      <c r="D113" s="32"/>
      <c r="E113" s="32"/>
      <c r="F113" s="32"/>
      <c r="G113" s="32"/>
      <c r="H113" s="52"/>
      <c r="I113" s="32"/>
      <c r="J113" s="36"/>
      <c r="K113" s="36"/>
      <c r="L113" s="44"/>
      <c r="M113" s="44"/>
      <c r="N113" s="44"/>
      <c r="O113" s="90"/>
    </row>
    <row r="114" spans="1:15" hidden="1" x14ac:dyDescent="0.2">
      <c r="A114" s="57"/>
      <c r="B114" s="58"/>
      <c r="C114" s="57"/>
      <c r="D114" s="57"/>
      <c r="E114" s="57"/>
      <c r="F114" s="57"/>
      <c r="G114" s="57"/>
      <c r="H114" s="57"/>
      <c r="I114" s="57"/>
      <c r="J114" s="58"/>
      <c r="K114" s="58"/>
      <c r="L114" s="58"/>
      <c r="M114" s="58"/>
      <c r="N114" s="58"/>
      <c r="O114" s="57"/>
    </row>
    <row r="115" spans="1:15" x14ac:dyDescent="0.2">
      <c r="A115" s="170"/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</row>
    <row r="125" spans="1:15" s="186" customFormat="1" x14ac:dyDescent="0.2">
      <c r="B125" s="186" t="s">
        <v>549</v>
      </c>
    </row>
    <row r="126" spans="1:15" s="186" customFormat="1" x14ac:dyDescent="0.2">
      <c r="B126" s="85" t="s">
        <v>413</v>
      </c>
    </row>
    <row r="127" spans="1:15" ht="31.5" x14ac:dyDescent="0.2">
      <c r="A127" s="173" t="s">
        <v>11</v>
      </c>
      <c r="B127" s="100" t="s">
        <v>415</v>
      </c>
      <c r="C127" s="98" t="s">
        <v>414</v>
      </c>
      <c r="D127" s="10" t="s">
        <v>83</v>
      </c>
      <c r="E127" s="32">
        <v>7815937</v>
      </c>
      <c r="F127" s="32">
        <v>312</v>
      </c>
      <c r="G127" s="10" t="s">
        <v>416</v>
      </c>
      <c r="H127" s="10" t="s">
        <v>417</v>
      </c>
      <c r="I127" s="10" t="s">
        <v>418</v>
      </c>
      <c r="J127" s="44">
        <v>7300</v>
      </c>
      <c r="K127" s="44">
        <f>+J127</f>
        <v>7300</v>
      </c>
      <c r="L127" s="44"/>
      <c r="M127" s="44"/>
      <c r="N127" s="44"/>
      <c r="O127" s="90"/>
    </row>
    <row r="128" spans="1:15" ht="31.5" x14ac:dyDescent="0.2">
      <c r="B128" s="85" t="s">
        <v>538</v>
      </c>
    </row>
    <row r="129" spans="1:15" ht="31.5" x14ac:dyDescent="0.2">
      <c r="A129" s="168" t="s">
        <v>11</v>
      </c>
      <c r="B129" s="45" t="s">
        <v>467</v>
      </c>
      <c r="C129" s="98" t="s">
        <v>414</v>
      </c>
      <c r="D129" s="10" t="s">
        <v>83</v>
      </c>
      <c r="E129" s="32">
        <v>7915501</v>
      </c>
      <c r="F129" s="32">
        <v>312</v>
      </c>
      <c r="G129" s="10" t="s">
        <v>468</v>
      </c>
      <c r="H129" s="10" t="s">
        <v>469</v>
      </c>
      <c r="I129" s="32" t="s">
        <v>470</v>
      </c>
      <c r="J129" s="86">
        <v>18000</v>
      </c>
      <c r="K129" s="86">
        <v>18000</v>
      </c>
      <c r="L129" s="44">
        <v>400</v>
      </c>
      <c r="M129" s="44"/>
      <c r="N129" s="44"/>
      <c r="O129" s="44"/>
    </row>
    <row r="130" spans="1:15" ht="47.25" x14ac:dyDescent="0.2">
      <c r="A130" s="168" t="s">
        <v>11</v>
      </c>
      <c r="B130" s="100" t="s">
        <v>489</v>
      </c>
      <c r="C130" s="32" t="s">
        <v>212</v>
      </c>
      <c r="D130" s="10" t="s">
        <v>83</v>
      </c>
      <c r="E130" s="32"/>
      <c r="F130" s="32">
        <v>309</v>
      </c>
      <c r="G130" s="10" t="s">
        <v>490</v>
      </c>
      <c r="H130" s="10" t="s">
        <v>491</v>
      </c>
      <c r="I130" s="10"/>
      <c r="J130" s="44">
        <v>80000</v>
      </c>
      <c r="K130" s="44">
        <v>75000</v>
      </c>
      <c r="L130" s="44">
        <v>7500</v>
      </c>
      <c r="M130" s="44"/>
      <c r="N130" s="44"/>
      <c r="O130" s="15" t="s">
        <v>488</v>
      </c>
    </row>
    <row r="131" spans="1:15" s="186" customFormat="1" x14ac:dyDescent="0.2">
      <c r="B131" s="186" t="s">
        <v>550</v>
      </c>
    </row>
    <row r="132" spans="1:15" ht="31.5" x14ac:dyDescent="0.2">
      <c r="A132" s="168" t="s">
        <v>11</v>
      </c>
      <c r="B132" s="100" t="s">
        <v>507</v>
      </c>
      <c r="C132" s="98" t="s">
        <v>539</v>
      </c>
      <c r="D132" s="10" t="s">
        <v>65</v>
      </c>
      <c r="E132" s="32"/>
      <c r="F132" s="32">
        <v>309</v>
      </c>
      <c r="G132" s="10" t="s">
        <v>508</v>
      </c>
      <c r="H132" s="10" t="s">
        <v>417</v>
      </c>
      <c r="I132" s="10"/>
      <c r="J132" s="44">
        <v>75052</v>
      </c>
      <c r="K132" s="44">
        <v>75000</v>
      </c>
      <c r="L132" s="44">
        <v>54000</v>
      </c>
      <c r="M132" s="44">
        <v>20000</v>
      </c>
      <c r="N132" s="44">
        <f>L132-M132</f>
        <v>34000</v>
      </c>
      <c r="O132" s="172"/>
    </row>
  </sheetData>
  <mergeCells count="20">
    <mergeCell ref="A6:A10"/>
    <mergeCell ref="B6:B10"/>
    <mergeCell ref="C6:C10"/>
    <mergeCell ref="D6:D10"/>
    <mergeCell ref="E6:E10"/>
    <mergeCell ref="A1:O1"/>
    <mergeCell ref="A2:O2"/>
    <mergeCell ref="A3:O3"/>
    <mergeCell ref="A4:O4"/>
    <mergeCell ref="A5:O5"/>
    <mergeCell ref="L6:L10"/>
    <mergeCell ref="O6:O10"/>
    <mergeCell ref="F6:F10"/>
    <mergeCell ref="G6:G10"/>
    <mergeCell ref="H6:H10"/>
    <mergeCell ref="I6:K7"/>
    <mergeCell ref="I8:I10"/>
    <mergeCell ref="J8:K8"/>
    <mergeCell ref="J9:J10"/>
    <mergeCell ref="K9:K10"/>
  </mergeCells>
  <pageMargins left="0.7" right="0.7" top="0.75" bottom="0.5" header="0.3" footer="0.3"/>
  <pageSetup paperSize="9" scale="9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abSelected="1" zoomScale="85" zoomScaleNormal="85" workbookViewId="0">
      <pane xSplit="5" ySplit="10" topLeftCell="F11" activePane="bottomRight" state="frozen"/>
      <selection activeCell="D11" sqref="D11"/>
      <selection pane="topRight" activeCell="D11" sqref="D11"/>
      <selection pane="bottomLeft" activeCell="D11" sqref="D11"/>
      <selection pane="bottomRight" activeCell="A6" sqref="A6:M10"/>
    </sheetView>
  </sheetViews>
  <sheetFormatPr defaultColWidth="9.140625" defaultRowHeight="15.75" x14ac:dyDescent="0.2"/>
  <cols>
    <col min="1" max="1" width="5.28515625" style="243" customWidth="1"/>
    <col min="2" max="2" width="53.28515625" style="243" customWidth="1"/>
    <col min="3" max="3" width="50.85546875" style="243" hidden="1" customWidth="1"/>
    <col min="4" max="4" width="9.140625" style="243" hidden="1" customWidth="1"/>
    <col min="5" max="5" width="8.140625" style="243" hidden="1" customWidth="1"/>
    <col min="6" max="6" width="9.140625" style="243"/>
    <col min="7" max="7" width="10.5703125" style="243" customWidth="1"/>
    <col min="8" max="8" width="9.140625" style="243"/>
    <col min="9" max="9" width="17.42578125" style="243" customWidth="1"/>
    <col min="10" max="10" width="9.140625" style="243"/>
    <col min="11" max="11" width="11.140625" style="243" customWidth="1"/>
    <col min="12" max="12" width="10.140625" style="243" customWidth="1"/>
    <col min="13" max="13" width="11.140625" style="243" customWidth="1"/>
    <col min="14" max="14" width="7.7109375" style="243" customWidth="1"/>
    <col min="15" max="16384" width="9.140625" style="243"/>
  </cols>
  <sheetData>
    <row r="1" spans="1:14" x14ac:dyDescent="0.2">
      <c r="A1" s="302" t="s">
        <v>774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</row>
    <row r="2" spans="1:14" x14ac:dyDescent="0.2">
      <c r="A2" s="302" t="s">
        <v>635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</row>
    <row r="3" spans="1:14" x14ac:dyDescent="0.2">
      <c r="A3" s="302" t="s">
        <v>340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</row>
    <row r="4" spans="1:14" x14ac:dyDescent="0.2">
      <c r="A4" s="303" t="str">
        <f>'1.TH23'!A4:D4</f>
        <v>(Kèm theo Nghị quyết số          /NQ-HĐND ngày 09/12/2022 của Hội đồng nhân dân  tỉnh)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</row>
    <row r="5" spans="1:14" x14ac:dyDescent="0.2">
      <c r="A5" s="125"/>
      <c r="B5" s="126"/>
      <c r="C5" s="125"/>
      <c r="D5" s="125"/>
      <c r="E5" s="125"/>
      <c r="F5" s="125"/>
      <c r="G5" s="125"/>
      <c r="H5" s="125"/>
      <c r="I5" s="125"/>
      <c r="J5" s="127"/>
      <c r="K5" s="127"/>
      <c r="L5" s="305"/>
      <c r="M5" s="305"/>
    </row>
    <row r="6" spans="1:14" x14ac:dyDescent="0.2">
      <c r="A6" s="310" t="s">
        <v>40</v>
      </c>
      <c r="B6" s="310" t="s">
        <v>41</v>
      </c>
      <c r="C6" s="310" t="s">
        <v>42</v>
      </c>
      <c r="D6" s="311" t="s">
        <v>44</v>
      </c>
      <c r="E6" s="311" t="s">
        <v>45</v>
      </c>
      <c r="F6" s="310" t="s">
        <v>43</v>
      </c>
      <c r="G6" s="310" t="s">
        <v>341</v>
      </c>
      <c r="H6" s="310" t="s">
        <v>342</v>
      </c>
      <c r="I6" s="310" t="s">
        <v>48</v>
      </c>
      <c r="J6" s="310"/>
      <c r="K6" s="310"/>
      <c r="L6" s="312" t="s">
        <v>634</v>
      </c>
      <c r="M6" s="310" t="s">
        <v>5</v>
      </c>
    </row>
    <row r="7" spans="1:14" x14ac:dyDescent="0.2">
      <c r="A7" s="310"/>
      <c r="B7" s="310"/>
      <c r="C7" s="310"/>
      <c r="D7" s="313"/>
      <c r="E7" s="313"/>
      <c r="F7" s="310"/>
      <c r="G7" s="310"/>
      <c r="H7" s="310"/>
      <c r="I7" s="310"/>
      <c r="J7" s="310"/>
      <c r="K7" s="310"/>
      <c r="L7" s="314"/>
      <c r="M7" s="310"/>
    </row>
    <row r="8" spans="1:14" x14ac:dyDescent="0.2">
      <c r="A8" s="310"/>
      <c r="B8" s="310"/>
      <c r="C8" s="310"/>
      <c r="D8" s="313"/>
      <c r="E8" s="313"/>
      <c r="F8" s="310"/>
      <c r="G8" s="310"/>
      <c r="H8" s="310"/>
      <c r="I8" s="310" t="s">
        <v>53</v>
      </c>
      <c r="J8" s="315" t="s">
        <v>54</v>
      </c>
      <c r="K8" s="315"/>
      <c r="L8" s="314"/>
      <c r="M8" s="310"/>
    </row>
    <row r="9" spans="1:14" x14ac:dyDescent="0.2">
      <c r="A9" s="310"/>
      <c r="B9" s="310"/>
      <c r="C9" s="310"/>
      <c r="D9" s="313"/>
      <c r="E9" s="313"/>
      <c r="F9" s="310"/>
      <c r="G9" s="310"/>
      <c r="H9" s="310"/>
      <c r="I9" s="310"/>
      <c r="J9" s="315" t="s">
        <v>56</v>
      </c>
      <c r="K9" s="315" t="s">
        <v>57</v>
      </c>
      <c r="L9" s="314"/>
      <c r="M9" s="310"/>
    </row>
    <row r="10" spans="1:14" x14ac:dyDescent="0.2">
      <c r="A10" s="310"/>
      <c r="B10" s="310"/>
      <c r="C10" s="310"/>
      <c r="D10" s="316"/>
      <c r="E10" s="316"/>
      <c r="F10" s="310"/>
      <c r="G10" s="310"/>
      <c r="H10" s="310"/>
      <c r="I10" s="310"/>
      <c r="J10" s="315"/>
      <c r="K10" s="315"/>
      <c r="L10" s="317"/>
      <c r="M10" s="310"/>
    </row>
    <row r="11" spans="1:14" x14ac:dyDescent="0.2">
      <c r="A11" s="128"/>
      <c r="B11" s="128" t="s">
        <v>6</v>
      </c>
      <c r="C11" s="128"/>
      <c r="D11" s="128"/>
      <c r="E11" s="128"/>
      <c r="F11" s="128"/>
      <c r="G11" s="128"/>
      <c r="H11" s="128"/>
      <c r="I11" s="128"/>
      <c r="J11" s="129">
        <f>J12+J21+J32+J40</f>
        <v>303114</v>
      </c>
      <c r="K11" s="129">
        <f>K12+K21+K32+K40</f>
        <v>151033</v>
      </c>
      <c r="L11" s="129">
        <f>L12+L21+L32+L40</f>
        <v>40000</v>
      </c>
      <c r="M11" s="130"/>
    </row>
    <row r="12" spans="1:14" ht="31.5" x14ac:dyDescent="0.2">
      <c r="A12" s="131" t="s">
        <v>58</v>
      </c>
      <c r="B12" s="95" t="s">
        <v>343</v>
      </c>
      <c r="C12" s="131"/>
      <c r="D12" s="131"/>
      <c r="E12" s="131"/>
      <c r="F12" s="131"/>
      <c r="G12" s="131"/>
      <c r="H12" s="131"/>
      <c r="I12" s="131"/>
      <c r="J12" s="132">
        <f t="shared" ref="J12:K12" si="0">SUM(J13:J20)</f>
        <v>50314</v>
      </c>
      <c r="K12" s="132">
        <f t="shared" si="0"/>
        <v>27000</v>
      </c>
      <c r="L12" s="132">
        <f>SUM(L13:L20)</f>
        <v>10000</v>
      </c>
      <c r="M12" s="134"/>
      <c r="N12" s="251">
        <f>L12/$L$11*100</f>
        <v>25</v>
      </c>
    </row>
    <row r="13" spans="1:14" x14ac:dyDescent="0.2">
      <c r="A13" s="135" t="s">
        <v>61</v>
      </c>
      <c r="B13" s="34" t="s">
        <v>656</v>
      </c>
      <c r="C13" s="136"/>
      <c r="D13" s="136"/>
      <c r="E13" s="136"/>
      <c r="F13" s="136"/>
      <c r="G13" s="136"/>
      <c r="H13" s="136"/>
      <c r="I13" s="136"/>
      <c r="J13" s="137"/>
      <c r="K13" s="137"/>
      <c r="L13" s="138"/>
      <c r="M13" s="139"/>
    </row>
    <row r="14" spans="1:14" ht="47.25" x14ac:dyDescent="0.2">
      <c r="A14" s="140" t="s">
        <v>11</v>
      </c>
      <c r="B14" s="252" t="s">
        <v>345</v>
      </c>
      <c r="C14" s="10" t="s">
        <v>346</v>
      </c>
      <c r="D14" s="10">
        <v>7879594</v>
      </c>
      <c r="E14" s="98" t="s">
        <v>124</v>
      </c>
      <c r="F14" s="140" t="s">
        <v>88</v>
      </c>
      <c r="G14" s="140" t="s">
        <v>347</v>
      </c>
      <c r="H14" s="140" t="s">
        <v>204</v>
      </c>
      <c r="I14" s="140" t="s">
        <v>348</v>
      </c>
      <c r="J14" s="141">
        <v>5500</v>
      </c>
      <c r="K14" s="141">
        <v>5000</v>
      </c>
      <c r="L14" s="142">
        <v>500</v>
      </c>
      <c r="M14" s="96"/>
    </row>
    <row r="15" spans="1:14" ht="47.25" x14ac:dyDescent="0.2">
      <c r="A15" s="140" t="s">
        <v>11</v>
      </c>
      <c r="B15" s="253" t="s">
        <v>349</v>
      </c>
      <c r="C15" s="10" t="s">
        <v>276</v>
      </c>
      <c r="D15" s="10">
        <v>7873478</v>
      </c>
      <c r="E15" s="98" t="s">
        <v>120</v>
      </c>
      <c r="F15" s="140" t="s">
        <v>65</v>
      </c>
      <c r="G15" s="140" t="s">
        <v>173</v>
      </c>
      <c r="H15" s="140" t="s">
        <v>204</v>
      </c>
      <c r="I15" s="140" t="s">
        <v>350</v>
      </c>
      <c r="J15" s="141">
        <v>6000</v>
      </c>
      <c r="K15" s="141">
        <v>5500</v>
      </c>
      <c r="L15" s="142">
        <v>1346</v>
      </c>
      <c r="M15" s="96"/>
    </row>
    <row r="16" spans="1:14" ht="47.25" x14ac:dyDescent="0.2">
      <c r="A16" s="15" t="s">
        <v>11</v>
      </c>
      <c r="B16" s="143" t="s">
        <v>351</v>
      </c>
      <c r="C16" s="32" t="s">
        <v>106</v>
      </c>
      <c r="D16" s="32">
        <v>7915494</v>
      </c>
      <c r="E16" s="48" t="s">
        <v>344</v>
      </c>
      <c r="F16" s="140" t="s">
        <v>71</v>
      </c>
      <c r="G16" s="140" t="s">
        <v>352</v>
      </c>
      <c r="H16" s="140" t="s">
        <v>68</v>
      </c>
      <c r="I16" s="140" t="s">
        <v>353</v>
      </c>
      <c r="J16" s="141">
        <v>7000</v>
      </c>
      <c r="K16" s="141">
        <v>6000</v>
      </c>
      <c r="L16" s="142">
        <v>3700</v>
      </c>
      <c r="M16" s="157" t="s">
        <v>268</v>
      </c>
    </row>
    <row r="17" spans="1:13" x14ac:dyDescent="0.2">
      <c r="A17" s="135" t="s">
        <v>61</v>
      </c>
      <c r="B17" s="34" t="s">
        <v>636</v>
      </c>
      <c r="C17" s="60"/>
      <c r="D17" s="60"/>
      <c r="E17" s="60"/>
      <c r="F17" s="144"/>
      <c r="G17" s="144"/>
      <c r="H17" s="144"/>
      <c r="I17" s="144"/>
      <c r="J17" s="137"/>
      <c r="K17" s="137"/>
      <c r="L17" s="133"/>
      <c r="M17" s="145"/>
    </row>
    <row r="18" spans="1:13" ht="47.25" x14ac:dyDescent="0.2">
      <c r="A18" s="15" t="s">
        <v>11</v>
      </c>
      <c r="B18" s="143" t="s">
        <v>354</v>
      </c>
      <c r="C18" s="38" t="s">
        <v>222</v>
      </c>
      <c r="D18" s="10"/>
      <c r="E18" s="98" t="s">
        <v>92</v>
      </c>
      <c r="F18" s="140" t="s">
        <v>83</v>
      </c>
      <c r="G18" s="140" t="s">
        <v>96</v>
      </c>
      <c r="H18" s="140" t="s">
        <v>79</v>
      </c>
      <c r="I18" s="32" t="s">
        <v>97</v>
      </c>
      <c r="J18" s="141">
        <v>24414</v>
      </c>
      <c r="K18" s="141">
        <v>5200</v>
      </c>
      <c r="L18" s="142">
        <v>2454</v>
      </c>
      <c r="M18" s="146" t="s">
        <v>355</v>
      </c>
    </row>
    <row r="19" spans="1:13" x14ac:dyDescent="0.2">
      <c r="A19" s="135" t="s">
        <v>61</v>
      </c>
      <c r="B19" s="34" t="s">
        <v>638</v>
      </c>
      <c r="C19" s="140"/>
      <c r="D19" s="140"/>
      <c r="E19" s="140"/>
      <c r="F19" s="140"/>
      <c r="G19" s="140"/>
      <c r="H19" s="140"/>
      <c r="I19" s="140"/>
      <c r="J19" s="141"/>
      <c r="K19" s="141"/>
      <c r="L19" s="133"/>
      <c r="M19" s="145"/>
    </row>
    <row r="20" spans="1:13" ht="47.25" x14ac:dyDescent="0.2">
      <c r="A20" s="15" t="s">
        <v>11</v>
      </c>
      <c r="B20" s="143" t="s">
        <v>695</v>
      </c>
      <c r="C20" s="38"/>
      <c r="D20" s="10"/>
      <c r="E20" s="98"/>
      <c r="F20" s="32" t="s">
        <v>77</v>
      </c>
      <c r="G20" s="32" t="s">
        <v>696</v>
      </c>
      <c r="H20" s="32" t="s">
        <v>649</v>
      </c>
      <c r="I20" s="32" t="s">
        <v>697</v>
      </c>
      <c r="J20" s="36">
        <v>7400</v>
      </c>
      <c r="K20" s="36">
        <v>5300</v>
      </c>
      <c r="L20" s="142">
        <v>2000</v>
      </c>
      <c r="M20" s="157" t="s">
        <v>268</v>
      </c>
    </row>
    <row r="21" spans="1:13" x14ac:dyDescent="0.2">
      <c r="A21" s="131" t="s">
        <v>216</v>
      </c>
      <c r="B21" s="95" t="s">
        <v>356</v>
      </c>
      <c r="C21" s="13"/>
      <c r="D21" s="13"/>
      <c r="E21" s="13"/>
      <c r="F21" s="131"/>
      <c r="G21" s="131"/>
      <c r="H21" s="131"/>
      <c r="I21" s="131"/>
      <c r="J21" s="132">
        <f>SUM(J22:J31)</f>
        <v>109400</v>
      </c>
      <c r="K21" s="132">
        <f t="shared" ref="K21:L21" si="1">SUM(K22:K31)</f>
        <v>88000</v>
      </c>
      <c r="L21" s="132">
        <f t="shared" si="1"/>
        <v>15500</v>
      </c>
      <c r="M21" s="96"/>
    </row>
    <row r="22" spans="1:13" x14ac:dyDescent="0.2">
      <c r="A22" s="135" t="s">
        <v>61</v>
      </c>
      <c r="B22" s="34" t="s">
        <v>656</v>
      </c>
      <c r="C22" s="136"/>
      <c r="D22" s="136"/>
      <c r="E22" s="136"/>
      <c r="F22" s="136"/>
      <c r="G22" s="136"/>
      <c r="H22" s="136"/>
      <c r="I22" s="136"/>
      <c r="J22" s="137"/>
      <c r="K22" s="137"/>
      <c r="L22" s="138"/>
      <c r="M22" s="139"/>
    </row>
    <row r="23" spans="1:13" ht="47.25" x14ac:dyDescent="0.2">
      <c r="A23" s="10" t="s">
        <v>11</v>
      </c>
      <c r="B23" s="52" t="s">
        <v>698</v>
      </c>
      <c r="C23" s="10" t="s">
        <v>357</v>
      </c>
      <c r="D23" s="10">
        <v>7878745</v>
      </c>
      <c r="E23" s="10">
        <v>132</v>
      </c>
      <c r="F23" s="140" t="s">
        <v>77</v>
      </c>
      <c r="G23" s="140" t="s">
        <v>358</v>
      </c>
      <c r="H23" s="140" t="s">
        <v>277</v>
      </c>
      <c r="I23" s="140" t="s">
        <v>359</v>
      </c>
      <c r="J23" s="147">
        <v>6000</v>
      </c>
      <c r="K23" s="147">
        <v>5500</v>
      </c>
      <c r="L23" s="142">
        <v>1000</v>
      </c>
      <c r="M23" s="96"/>
    </row>
    <row r="24" spans="1:13" x14ac:dyDescent="0.2">
      <c r="A24" s="135" t="s">
        <v>61</v>
      </c>
      <c r="B24" s="34" t="s">
        <v>636</v>
      </c>
      <c r="C24" s="60"/>
      <c r="D24" s="60"/>
      <c r="E24" s="60"/>
      <c r="F24" s="144"/>
      <c r="G24" s="144"/>
      <c r="H24" s="144"/>
      <c r="I24" s="144"/>
      <c r="J24" s="137"/>
      <c r="K24" s="137"/>
      <c r="L24" s="133"/>
      <c r="M24" s="145"/>
    </row>
    <row r="25" spans="1:13" ht="47.25" x14ac:dyDescent="0.2">
      <c r="A25" s="10" t="s">
        <v>11</v>
      </c>
      <c r="B25" s="143" t="s">
        <v>360</v>
      </c>
      <c r="C25" s="38" t="s">
        <v>222</v>
      </c>
      <c r="D25" s="10"/>
      <c r="E25" s="10">
        <v>132</v>
      </c>
      <c r="F25" s="140" t="s">
        <v>99</v>
      </c>
      <c r="G25" s="148" t="s">
        <v>273</v>
      </c>
      <c r="H25" s="148" t="s">
        <v>274</v>
      </c>
      <c r="I25" s="32" t="s">
        <v>361</v>
      </c>
      <c r="J25" s="147">
        <v>74500</v>
      </c>
      <c r="K25" s="147">
        <v>56500</v>
      </c>
      <c r="L25" s="142">
        <v>5000</v>
      </c>
      <c r="M25" s="96" t="s">
        <v>355</v>
      </c>
    </row>
    <row r="26" spans="1:13" ht="47.25" x14ac:dyDescent="0.2">
      <c r="A26" s="10" t="s">
        <v>11</v>
      </c>
      <c r="B26" s="143" t="s">
        <v>362</v>
      </c>
      <c r="C26" s="32" t="s">
        <v>106</v>
      </c>
      <c r="D26" s="32"/>
      <c r="E26" s="32">
        <v>132</v>
      </c>
      <c r="F26" s="140" t="s">
        <v>71</v>
      </c>
      <c r="G26" s="140" t="s">
        <v>363</v>
      </c>
      <c r="H26" s="140" t="s">
        <v>79</v>
      </c>
      <c r="I26" s="38" t="s">
        <v>364</v>
      </c>
      <c r="J26" s="147">
        <v>4200</v>
      </c>
      <c r="K26" s="141">
        <v>4000</v>
      </c>
      <c r="L26" s="142">
        <v>2000</v>
      </c>
      <c r="M26" s="96" t="s">
        <v>365</v>
      </c>
    </row>
    <row r="27" spans="1:13" ht="47.25" x14ac:dyDescent="0.2">
      <c r="A27" s="10" t="s">
        <v>11</v>
      </c>
      <c r="B27" s="143" t="s">
        <v>366</v>
      </c>
      <c r="C27" s="32" t="s">
        <v>76</v>
      </c>
      <c r="D27" s="32"/>
      <c r="E27" s="32">
        <v>132</v>
      </c>
      <c r="F27" s="140" t="s">
        <v>77</v>
      </c>
      <c r="G27" s="140" t="s">
        <v>367</v>
      </c>
      <c r="H27" s="140" t="s">
        <v>79</v>
      </c>
      <c r="I27" s="140" t="s">
        <v>368</v>
      </c>
      <c r="J27" s="147">
        <v>5000</v>
      </c>
      <c r="K27" s="141">
        <v>4000</v>
      </c>
      <c r="L27" s="142">
        <v>2000</v>
      </c>
      <c r="M27" s="157" t="s">
        <v>268</v>
      </c>
    </row>
    <row r="28" spans="1:13" x14ac:dyDescent="0.2">
      <c r="A28" s="135" t="s">
        <v>61</v>
      </c>
      <c r="B28" s="34" t="s">
        <v>638</v>
      </c>
      <c r="C28" s="140"/>
      <c r="D28" s="140"/>
      <c r="E28" s="140"/>
      <c r="F28" s="140"/>
      <c r="G28" s="140"/>
      <c r="H28" s="140"/>
      <c r="I28" s="140"/>
      <c r="J28" s="141"/>
      <c r="K28" s="141"/>
      <c r="L28" s="133"/>
      <c r="M28" s="145"/>
    </row>
    <row r="29" spans="1:13" ht="47.25" x14ac:dyDescent="0.2">
      <c r="A29" s="10" t="s">
        <v>11</v>
      </c>
      <c r="B29" s="143" t="s">
        <v>699</v>
      </c>
      <c r="C29" s="32"/>
      <c r="D29" s="32"/>
      <c r="E29" s="32"/>
      <c r="F29" s="140" t="s">
        <v>71</v>
      </c>
      <c r="G29" s="140" t="s">
        <v>363</v>
      </c>
      <c r="H29" s="140" t="s">
        <v>649</v>
      </c>
      <c r="I29" s="140" t="s">
        <v>702</v>
      </c>
      <c r="J29" s="147">
        <v>4200</v>
      </c>
      <c r="K29" s="141">
        <v>4000</v>
      </c>
      <c r="L29" s="142">
        <v>1500</v>
      </c>
      <c r="M29" s="157" t="s">
        <v>268</v>
      </c>
    </row>
    <row r="30" spans="1:13" ht="47.25" x14ac:dyDescent="0.2">
      <c r="A30" s="10" t="s">
        <v>11</v>
      </c>
      <c r="B30" s="143" t="s">
        <v>700</v>
      </c>
      <c r="C30" s="32"/>
      <c r="D30" s="32"/>
      <c r="E30" s="32"/>
      <c r="F30" s="140" t="s">
        <v>62</v>
      </c>
      <c r="G30" s="140" t="s">
        <v>703</v>
      </c>
      <c r="H30" s="140" t="s">
        <v>649</v>
      </c>
      <c r="I30" s="140" t="s">
        <v>704</v>
      </c>
      <c r="J30" s="147">
        <v>6500</v>
      </c>
      <c r="K30" s="141">
        <v>6000</v>
      </c>
      <c r="L30" s="142">
        <v>2000</v>
      </c>
      <c r="M30" s="157" t="s">
        <v>268</v>
      </c>
    </row>
    <row r="31" spans="1:13" ht="47.25" x14ac:dyDescent="0.2">
      <c r="A31" s="10" t="s">
        <v>11</v>
      </c>
      <c r="B31" s="143" t="s">
        <v>701</v>
      </c>
      <c r="C31" s="32"/>
      <c r="D31" s="32"/>
      <c r="E31" s="32"/>
      <c r="F31" s="140" t="s">
        <v>83</v>
      </c>
      <c r="G31" s="140" t="s">
        <v>705</v>
      </c>
      <c r="H31" s="140" t="s">
        <v>649</v>
      </c>
      <c r="I31" s="140" t="s">
        <v>706</v>
      </c>
      <c r="J31" s="147">
        <v>9000</v>
      </c>
      <c r="K31" s="141">
        <v>8000</v>
      </c>
      <c r="L31" s="142">
        <v>2000</v>
      </c>
      <c r="M31" s="157" t="s">
        <v>379</v>
      </c>
    </row>
    <row r="32" spans="1:13" x14ac:dyDescent="0.2">
      <c r="A32" s="131" t="s">
        <v>256</v>
      </c>
      <c r="B32" s="95" t="s">
        <v>369</v>
      </c>
      <c r="C32" s="13"/>
      <c r="D32" s="13"/>
      <c r="E32" s="13"/>
      <c r="F32" s="131"/>
      <c r="G32" s="131"/>
      <c r="H32" s="131"/>
      <c r="I32" s="131"/>
      <c r="J32" s="132">
        <f t="shared" ref="J32:K32" si="2">SUM(J33:J39)</f>
        <v>143400</v>
      </c>
      <c r="K32" s="132">
        <f t="shared" si="2"/>
        <v>36033</v>
      </c>
      <c r="L32" s="132">
        <f>SUM(L33:L39)</f>
        <v>8500</v>
      </c>
      <c r="M32" s="96"/>
    </row>
    <row r="33" spans="1:13" x14ac:dyDescent="0.2">
      <c r="A33" s="135" t="s">
        <v>61</v>
      </c>
      <c r="B33" s="34" t="s">
        <v>656</v>
      </c>
      <c r="C33" s="136"/>
      <c r="D33" s="136"/>
      <c r="E33" s="136"/>
      <c r="F33" s="136"/>
      <c r="G33" s="136"/>
      <c r="H33" s="136"/>
      <c r="I33" s="136"/>
      <c r="J33" s="137"/>
      <c r="K33" s="137"/>
      <c r="L33" s="138"/>
      <c r="M33" s="139"/>
    </row>
    <row r="34" spans="1:13" ht="47.25" x14ac:dyDescent="0.2">
      <c r="A34" s="10" t="s">
        <v>11</v>
      </c>
      <c r="B34" s="45" t="s">
        <v>278</v>
      </c>
      <c r="C34" s="32"/>
      <c r="D34" s="10"/>
      <c r="E34" s="32"/>
      <c r="F34" s="32" t="s">
        <v>62</v>
      </c>
      <c r="G34" s="32" t="s">
        <v>707</v>
      </c>
      <c r="H34" s="32" t="s">
        <v>277</v>
      </c>
      <c r="I34" s="32" t="s">
        <v>280</v>
      </c>
      <c r="J34" s="244">
        <v>37400</v>
      </c>
      <c r="K34" s="244">
        <v>15533</v>
      </c>
      <c r="L34" s="142">
        <v>1000</v>
      </c>
      <c r="M34" s="157" t="s">
        <v>268</v>
      </c>
    </row>
    <row r="35" spans="1:13" ht="47.25" x14ac:dyDescent="0.2">
      <c r="A35" s="10" t="s">
        <v>11</v>
      </c>
      <c r="B35" s="45" t="s">
        <v>370</v>
      </c>
      <c r="C35" s="32" t="s">
        <v>371</v>
      </c>
      <c r="D35" s="10" t="s">
        <v>372</v>
      </c>
      <c r="E35" s="32">
        <v>161</v>
      </c>
      <c r="F35" s="140" t="s">
        <v>77</v>
      </c>
      <c r="G35" s="140" t="s">
        <v>373</v>
      </c>
      <c r="H35" s="140" t="s">
        <v>68</v>
      </c>
      <c r="I35" s="10" t="s">
        <v>374</v>
      </c>
      <c r="J35" s="149">
        <v>6000</v>
      </c>
      <c r="K35" s="149">
        <v>5500</v>
      </c>
      <c r="L35" s="142">
        <v>500</v>
      </c>
      <c r="M35" s="157" t="s">
        <v>268</v>
      </c>
    </row>
    <row r="36" spans="1:13" x14ac:dyDescent="0.2">
      <c r="A36" s="135" t="s">
        <v>61</v>
      </c>
      <c r="B36" s="34" t="s">
        <v>636</v>
      </c>
      <c r="C36" s="60"/>
      <c r="D36" s="60"/>
      <c r="E36" s="60"/>
      <c r="F36" s="144"/>
      <c r="G36" s="144"/>
      <c r="H36" s="144"/>
      <c r="I36" s="144"/>
      <c r="J36" s="137"/>
      <c r="K36" s="137"/>
      <c r="L36" s="133"/>
      <c r="M36" s="145"/>
    </row>
    <row r="37" spans="1:13" ht="47.25" x14ac:dyDescent="0.2">
      <c r="A37" s="10" t="s">
        <v>11</v>
      </c>
      <c r="B37" s="45" t="s">
        <v>708</v>
      </c>
      <c r="C37" s="32"/>
      <c r="D37" s="10"/>
      <c r="E37" s="32"/>
      <c r="F37" s="32" t="s">
        <v>71</v>
      </c>
      <c r="G37" s="32" t="s">
        <v>709</v>
      </c>
      <c r="H37" s="32" t="s">
        <v>710</v>
      </c>
      <c r="I37" s="32" t="s">
        <v>711</v>
      </c>
      <c r="J37" s="149">
        <v>71000</v>
      </c>
      <c r="K37" s="149">
        <v>10000</v>
      </c>
      <c r="L37" s="142">
        <v>5000</v>
      </c>
      <c r="M37" s="157" t="s">
        <v>268</v>
      </c>
    </row>
    <row r="38" spans="1:13" x14ac:dyDescent="0.2">
      <c r="A38" s="135" t="s">
        <v>61</v>
      </c>
      <c r="B38" s="34" t="s">
        <v>74</v>
      </c>
      <c r="C38" s="140"/>
      <c r="D38" s="140"/>
      <c r="E38" s="140"/>
      <c r="F38" s="140"/>
      <c r="G38" s="140"/>
      <c r="H38" s="140"/>
      <c r="I38" s="140"/>
      <c r="J38" s="141"/>
      <c r="K38" s="141"/>
      <c r="L38" s="133"/>
      <c r="M38" s="145"/>
    </row>
    <row r="39" spans="1:13" ht="47.25" x14ac:dyDescent="0.2">
      <c r="A39" s="10" t="s">
        <v>11</v>
      </c>
      <c r="B39" s="45" t="s">
        <v>712</v>
      </c>
      <c r="C39" s="32"/>
      <c r="D39" s="32"/>
      <c r="E39" s="32"/>
      <c r="F39" s="32" t="s">
        <v>62</v>
      </c>
      <c r="G39" s="32" t="s">
        <v>713</v>
      </c>
      <c r="H39" s="32" t="s">
        <v>649</v>
      </c>
      <c r="I39" s="10" t="s">
        <v>714</v>
      </c>
      <c r="J39" s="149">
        <v>29000</v>
      </c>
      <c r="K39" s="149">
        <v>5000</v>
      </c>
      <c r="L39" s="142">
        <v>2000</v>
      </c>
      <c r="M39" s="157" t="s">
        <v>268</v>
      </c>
    </row>
    <row r="40" spans="1:13" x14ac:dyDescent="0.2">
      <c r="A40" s="131" t="s">
        <v>258</v>
      </c>
      <c r="B40" s="95" t="s">
        <v>375</v>
      </c>
      <c r="C40" s="13"/>
      <c r="D40" s="13"/>
      <c r="E40" s="13"/>
      <c r="F40" s="131"/>
      <c r="G40" s="131"/>
      <c r="H40" s="131"/>
      <c r="I40" s="131"/>
      <c r="J40" s="132"/>
      <c r="K40" s="132"/>
      <c r="L40" s="133">
        <f>SUM(L41:L44)</f>
        <v>6000</v>
      </c>
      <c r="M40" s="131"/>
    </row>
    <row r="41" spans="1:13" x14ac:dyDescent="0.2">
      <c r="A41" s="140" t="s">
        <v>11</v>
      </c>
      <c r="B41" s="143" t="s">
        <v>157</v>
      </c>
      <c r="C41" s="32" t="s">
        <v>159</v>
      </c>
      <c r="D41" s="32"/>
      <c r="E41" s="32"/>
      <c r="F41" s="140"/>
      <c r="G41" s="140"/>
      <c r="H41" s="140"/>
      <c r="I41" s="131"/>
      <c r="J41" s="132"/>
      <c r="K41" s="132"/>
      <c r="L41" s="142">
        <v>1500</v>
      </c>
      <c r="M41" s="131"/>
    </row>
    <row r="42" spans="1:13" x14ac:dyDescent="0.2">
      <c r="A42" s="140" t="s">
        <v>11</v>
      </c>
      <c r="B42" s="143" t="s">
        <v>170</v>
      </c>
      <c r="C42" s="32" t="s">
        <v>87</v>
      </c>
      <c r="D42" s="32"/>
      <c r="E42" s="32"/>
      <c r="F42" s="140"/>
      <c r="G42" s="140"/>
      <c r="H42" s="140"/>
      <c r="I42" s="131"/>
      <c r="J42" s="132"/>
      <c r="K42" s="132"/>
      <c r="L42" s="142">
        <v>1500</v>
      </c>
      <c r="M42" s="131"/>
    </row>
    <row r="43" spans="1:13" x14ac:dyDescent="0.2">
      <c r="A43" s="140" t="s">
        <v>11</v>
      </c>
      <c r="B43" s="143" t="s">
        <v>184</v>
      </c>
      <c r="C43" s="32" t="s">
        <v>106</v>
      </c>
      <c r="D43" s="32"/>
      <c r="E43" s="32"/>
      <c r="F43" s="140"/>
      <c r="G43" s="140"/>
      <c r="H43" s="140"/>
      <c r="I43" s="131"/>
      <c r="J43" s="132"/>
      <c r="K43" s="132"/>
      <c r="L43" s="142">
        <v>1500</v>
      </c>
      <c r="M43" s="131"/>
    </row>
    <row r="44" spans="1:13" x14ac:dyDescent="0.2">
      <c r="A44" s="140" t="s">
        <v>11</v>
      </c>
      <c r="B44" s="143" t="s">
        <v>194</v>
      </c>
      <c r="C44" s="32" t="s">
        <v>110</v>
      </c>
      <c r="D44" s="32"/>
      <c r="E44" s="32"/>
      <c r="F44" s="140"/>
      <c r="G44" s="140"/>
      <c r="H44" s="140"/>
      <c r="I44" s="131"/>
      <c r="J44" s="132"/>
      <c r="K44" s="132"/>
      <c r="L44" s="142">
        <v>1500</v>
      </c>
      <c r="M44" s="131"/>
    </row>
    <row r="45" spans="1:13" x14ac:dyDescent="0.2">
      <c r="A45" s="152"/>
      <c r="B45" s="153"/>
      <c r="C45" s="152"/>
      <c r="D45" s="152"/>
      <c r="E45" s="152"/>
      <c r="F45" s="152"/>
      <c r="G45" s="152"/>
      <c r="H45" s="152"/>
      <c r="I45" s="152"/>
      <c r="J45" s="154"/>
      <c r="K45" s="154"/>
      <c r="L45" s="154"/>
      <c r="M45" s="152"/>
    </row>
  </sheetData>
  <mergeCells count="20">
    <mergeCell ref="M6:M10"/>
    <mergeCell ref="I8:I10"/>
    <mergeCell ref="J8:K8"/>
    <mergeCell ref="J9:J10"/>
    <mergeCell ref="K9:K10"/>
    <mergeCell ref="F6:F10"/>
    <mergeCell ref="G6:G10"/>
    <mergeCell ref="H6:H10"/>
    <mergeCell ref="I6:K7"/>
    <mergeCell ref="L6:L10"/>
    <mergeCell ref="A1:M1"/>
    <mergeCell ref="A2:M2"/>
    <mergeCell ref="A3:M3"/>
    <mergeCell ref="A4:M4"/>
    <mergeCell ref="L5:M5"/>
    <mergeCell ref="A6:A10"/>
    <mergeCell ref="B6:B10"/>
    <mergeCell ref="C6:C10"/>
    <mergeCell ref="D6:D10"/>
    <mergeCell ref="E6:E10"/>
  </mergeCells>
  <pageMargins left="0.7" right="0.45" top="0.75" bottom="0.75" header="0.3" footer="0.3"/>
  <pageSetup paperSize="9" scale="9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workbookViewId="0">
      <selection activeCell="M12" sqref="M12"/>
    </sheetView>
  </sheetViews>
  <sheetFormatPr defaultColWidth="9.140625" defaultRowHeight="15" x14ac:dyDescent="0.2"/>
  <cols>
    <col min="1" max="1" width="4.28515625" style="191" customWidth="1"/>
    <col min="2" max="2" width="33.42578125" style="191" customWidth="1"/>
    <col min="3" max="3" width="13.5703125" style="191" customWidth="1"/>
    <col min="4" max="4" width="0" style="191" hidden="1" customWidth="1"/>
    <col min="5" max="5" width="9.140625" style="191"/>
    <col min="6" max="6" width="0" style="191" hidden="1" customWidth="1"/>
    <col min="7" max="7" width="9.140625" style="191"/>
    <col min="8" max="8" width="0" style="191" hidden="1" customWidth="1"/>
    <col min="9" max="9" width="18.7109375" style="191" customWidth="1"/>
    <col min="10" max="10" width="10.140625" style="191" bestFit="1" customWidth="1"/>
    <col min="11" max="12" width="11.140625" style="191" customWidth="1"/>
    <col min="13" max="13" width="11.28515625" style="191" bestFit="1" customWidth="1"/>
    <col min="14" max="16384" width="9.140625" style="191"/>
  </cols>
  <sheetData>
    <row r="1" spans="1:14" ht="15.75" x14ac:dyDescent="0.2">
      <c r="A1" s="276" t="s">
        <v>223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spans="1:14" ht="15.75" x14ac:dyDescent="0.2">
      <c r="A2" s="276" t="s">
        <v>224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</row>
    <row r="3" spans="1:14" ht="15.75" x14ac:dyDescent="0.2">
      <c r="A3" s="273" t="str">
        <f>'1.TH23'!A4:D4</f>
        <v>(Kèm theo Nghị quyết số          /NQ-HĐND ngày 09/12/2022 của Hội đồng nhân dân  tỉnh)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</row>
    <row r="4" spans="1:14" ht="15.75" x14ac:dyDescent="0.2">
      <c r="A4" s="277" t="s">
        <v>225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</row>
    <row r="5" spans="1:14" ht="15.75" x14ac:dyDescent="0.2">
      <c r="A5" s="275" t="s">
        <v>2</v>
      </c>
      <c r="B5" s="275" t="s">
        <v>41</v>
      </c>
      <c r="C5" s="275" t="s">
        <v>42</v>
      </c>
      <c r="D5" s="275" t="s">
        <v>226</v>
      </c>
      <c r="E5" s="271" t="s">
        <v>44</v>
      </c>
      <c r="F5" s="271" t="s">
        <v>45</v>
      </c>
      <c r="G5" s="275" t="s">
        <v>227</v>
      </c>
      <c r="H5" s="275" t="s">
        <v>47</v>
      </c>
      <c r="I5" s="275" t="s">
        <v>228</v>
      </c>
      <c r="J5" s="275"/>
      <c r="K5" s="275"/>
      <c r="L5" s="278" t="s">
        <v>49</v>
      </c>
      <c r="M5" s="282" t="s">
        <v>4</v>
      </c>
      <c r="N5" s="278" t="s">
        <v>5</v>
      </c>
    </row>
    <row r="6" spans="1:14" ht="15.75" customHeight="1" x14ac:dyDescent="0.2">
      <c r="A6" s="275"/>
      <c r="B6" s="275"/>
      <c r="C6" s="275"/>
      <c r="D6" s="275"/>
      <c r="E6" s="271"/>
      <c r="F6" s="271"/>
      <c r="G6" s="275"/>
      <c r="H6" s="275"/>
      <c r="I6" s="275" t="s">
        <v>53</v>
      </c>
      <c r="J6" s="306" t="s">
        <v>557</v>
      </c>
      <c r="K6" s="307"/>
      <c r="L6" s="285"/>
      <c r="M6" s="283"/>
      <c r="N6" s="285"/>
    </row>
    <row r="7" spans="1:14" ht="15.75" customHeight="1" x14ac:dyDescent="0.2">
      <c r="A7" s="275"/>
      <c r="B7" s="275"/>
      <c r="C7" s="275"/>
      <c r="D7" s="275"/>
      <c r="E7" s="271"/>
      <c r="F7" s="271"/>
      <c r="G7" s="275"/>
      <c r="H7" s="275"/>
      <c r="I7" s="275"/>
      <c r="J7" s="308"/>
      <c r="K7" s="309"/>
      <c r="L7" s="285"/>
      <c r="M7" s="283"/>
      <c r="N7" s="285"/>
    </row>
    <row r="8" spans="1:14" ht="15" customHeight="1" x14ac:dyDescent="0.2">
      <c r="A8" s="275"/>
      <c r="B8" s="275"/>
      <c r="C8" s="275"/>
      <c r="D8" s="275"/>
      <c r="E8" s="271"/>
      <c r="F8" s="271"/>
      <c r="G8" s="275"/>
      <c r="H8" s="275"/>
      <c r="I8" s="275"/>
      <c r="J8" s="278" t="s">
        <v>56</v>
      </c>
      <c r="K8" s="280" t="s">
        <v>57</v>
      </c>
      <c r="L8" s="285"/>
      <c r="M8" s="283"/>
      <c r="N8" s="285"/>
    </row>
    <row r="9" spans="1:14" ht="15" customHeight="1" x14ac:dyDescent="0.2">
      <c r="A9" s="275"/>
      <c r="B9" s="275"/>
      <c r="C9" s="275"/>
      <c r="D9" s="275"/>
      <c r="E9" s="271"/>
      <c r="F9" s="271"/>
      <c r="G9" s="275"/>
      <c r="H9" s="275"/>
      <c r="I9" s="275"/>
      <c r="J9" s="279"/>
      <c r="K9" s="281"/>
      <c r="L9" s="279"/>
      <c r="M9" s="284"/>
      <c r="N9" s="279"/>
    </row>
    <row r="10" spans="1:14" ht="15.75" x14ac:dyDescent="0.2">
      <c r="A10" s="61"/>
      <c r="B10" s="62" t="s">
        <v>232</v>
      </c>
      <c r="C10" s="62"/>
      <c r="D10" s="62"/>
      <c r="E10" s="62"/>
      <c r="F10" s="62"/>
      <c r="G10" s="61"/>
      <c r="H10" s="61"/>
      <c r="I10" s="61"/>
      <c r="J10" s="63">
        <f>J11+J21+J36</f>
        <v>87451.319300000003</v>
      </c>
      <c r="K10" s="63">
        <f t="shared" ref="K10:M10" si="0">K11+K21+K36</f>
        <v>87451.319300000003</v>
      </c>
      <c r="L10" s="63">
        <f t="shared" si="0"/>
        <v>37614.819000000003</v>
      </c>
      <c r="M10" s="63">
        <f t="shared" si="0"/>
        <v>30000</v>
      </c>
      <c r="N10" s="64"/>
    </row>
    <row r="11" spans="1:14" ht="15.75" x14ac:dyDescent="0.2">
      <c r="A11" s="192" t="s">
        <v>58</v>
      </c>
      <c r="B11" s="19" t="s">
        <v>552</v>
      </c>
      <c r="C11" s="10"/>
      <c r="D11" s="10"/>
      <c r="E11" s="10"/>
      <c r="F11" s="10"/>
      <c r="G11" s="10"/>
      <c r="H11" s="10"/>
      <c r="I11" s="10"/>
      <c r="J11" s="20">
        <f>SUM(J12:J20)</f>
        <v>57757.440300000002</v>
      </c>
      <c r="K11" s="20">
        <f t="shared" ref="K11:M11" si="1">SUM(K12:K20)</f>
        <v>57757.440300000002</v>
      </c>
      <c r="L11" s="20">
        <f t="shared" si="1"/>
        <v>25039.771000000001</v>
      </c>
      <c r="M11" s="20">
        <f t="shared" si="1"/>
        <v>22500</v>
      </c>
      <c r="N11" s="10"/>
    </row>
    <row r="12" spans="1:14" ht="31.5" x14ac:dyDescent="0.2">
      <c r="A12" s="193">
        <v>1</v>
      </c>
      <c r="B12" s="16" t="s">
        <v>553</v>
      </c>
      <c r="C12" s="32" t="s">
        <v>244</v>
      </c>
      <c r="D12" s="10"/>
      <c r="E12" s="32" t="s">
        <v>554</v>
      </c>
      <c r="F12" s="10"/>
      <c r="G12" s="32" t="s">
        <v>555</v>
      </c>
      <c r="H12" s="32" t="s">
        <v>417</v>
      </c>
      <c r="I12" s="32" t="s">
        <v>556</v>
      </c>
      <c r="J12" s="86">
        <v>43293</v>
      </c>
      <c r="K12" s="86">
        <v>43293</v>
      </c>
      <c r="L12" s="86">
        <v>19050</v>
      </c>
      <c r="M12" s="86">
        <v>19000</v>
      </c>
      <c r="N12" s="10"/>
    </row>
    <row r="13" spans="1:14" ht="63" x14ac:dyDescent="0.2">
      <c r="A13" s="193">
        <v>2</v>
      </c>
      <c r="B13" s="16" t="s">
        <v>558</v>
      </c>
      <c r="C13" s="32" t="s">
        <v>559</v>
      </c>
      <c r="D13" s="10"/>
      <c r="E13" s="32" t="s">
        <v>560</v>
      </c>
      <c r="F13" s="10"/>
      <c r="G13" s="32" t="s">
        <v>561</v>
      </c>
      <c r="H13" s="155" t="s">
        <v>562</v>
      </c>
      <c r="I13" s="32" t="s">
        <v>563</v>
      </c>
      <c r="J13" s="86">
        <v>2841.4789999999998</v>
      </c>
      <c r="K13" s="86">
        <v>2841.4789999999998</v>
      </c>
      <c r="L13" s="86">
        <v>1567.52</v>
      </c>
      <c r="M13" s="86">
        <v>600</v>
      </c>
      <c r="N13" s="10"/>
    </row>
    <row r="14" spans="1:14" ht="63" x14ac:dyDescent="0.2">
      <c r="A14" s="193">
        <v>3</v>
      </c>
      <c r="B14" s="16" t="s">
        <v>564</v>
      </c>
      <c r="C14" s="32" t="s">
        <v>559</v>
      </c>
      <c r="D14" s="10"/>
      <c r="E14" s="32">
        <v>7886844</v>
      </c>
      <c r="F14" s="10"/>
      <c r="G14" s="32" t="s">
        <v>565</v>
      </c>
      <c r="H14" s="155"/>
      <c r="I14" s="32" t="s">
        <v>566</v>
      </c>
      <c r="J14" s="86">
        <v>3321.2559999999999</v>
      </c>
      <c r="K14" s="86">
        <v>3321.2559999999999</v>
      </c>
      <c r="L14" s="86">
        <v>1523.48</v>
      </c>
      <c r="M14" s="86">
        <v>600</v>
      </c>
      <c r="N14" s="10"/>
    </row>
    <row r="15" spans="1:14" ht="78.75" x14ac:dyDescent="0.2">
      <c r="A15" s="193">
        <v>4</v>
      </c>
      <c r="B15" s="16" t="s">
        <v>567</v>
      </c>
      <c r="C15" s="32" t="s">
        <v>568</v>
      </c>
      <c r="D15" s="10"/>
      <c r="E15" s="32">
        <v>1105032</v>
      </c>
      <c r="F15" s="10"/>
      <c r="G15" s="32" t="s">
        <v>569</v>
      </c>
      <c r="H15" s="155"/>
      <c r="I15" s="32" t="s">
        <v>570</v>
      </c>
      <c r="J15" s="86">
        <v>1000</v>
      </c>
      <c r="K15" s="86">
        <v>1000</v>
      </c>
      <c r="L15" s="86">
        <v>798.77099999999996</v>
      </c>
      <c r="M15" s="86">
        <v>200</v>
      </c>
      <c r="N15" s="10"/>
    </row>
    <row r="16" spans="1:14" ht="47.25" x14ac:dyDescent="0.2">
      <c r="A16" s="193">
        <v>5</v>
      </c>
      <c r="B16" s="16" t="s">
        <v>571</v>
      </c>
      <c r="C16" s="32" t="s">
        <v>568</v>
      </c>
      <c r="D16" s="10"/>
      <c r="E16" s="32">
        <v>1105032</v>
      </c>
      <c r="F16" s="10"/>
      <c r="G16" s="32" t="s">
        <v>572</v>
      </c>
      <c r="H16" s="155"/>
      <c r="I16" s="32" t="s">
        <v>573</v>
      </c>
      <c r="J16" s="86">
        <v>594.04999999999995</v>
      </c>
      <c r="K16" s="86">
        <v>594.04999999999995</v>
      </c>
      <c r="L16" s="86">
        <v>200</v>
      </c>
      <c r="M16" s="86">
        <v>390</v>
      </c>
      <c r="N16" s="10"/>
    </row>
    <row r="17" spans="1:14" ht="63" x14ac:dyDescent="0.2">
      <c r="A17" s="193">
        <v>6</v>
      </c>
      <c r="B17" s="16" t="s">
        <v>574</v>
      </c>
      <c r="C17" s="32" t="s">
        <v>575</v>
      </c>
      <c r="D17" s="10"/>
      <c r="E17" s="32">
        <v>7927590</v>
      </c>
      <c r="F17" s="10"/>
      <c r="G17" s="32" t="s">
        <v>576</v>
      </c>
      <c r="H17" s="32" t="s">
        <v>425</v>
      </c>
      <c r="I17" s="32" t="s">
        <v>577</v>
      </c>
      <c r="J17" s="86">
        <v>2431.5929999999998</v>
      </c>
      <c r="K17" s="86">
        <v>2431.5929999999998</v>
      </c>
      <c r="L17" s="86">
        <v>800</v>
      </c>
      <c r="M17" s="86">
        <v>500</v>
      </c>
      <c r="N17" s="10"/>
    </row>
    <row r="18" spans="1:14" ht="63" x14ac:dyDescent="0.2">
      <c r="A18" s="193">
        <v>7</v>
      </c>
      <c r="B18" s="16" t="s">
        <v>578</v>
      </c>
      <c r="C18" s="32" t="s">
        <v>575</v>
      </c>
      <c r="D18" s="10"/>
      <c r="E18" s="32">
        <v>7927392</v>
      </c>
      <c r="F18" s="10"/>
      <c r="G18" s="32" t="s">
        <v>581</v>
      </c>
      <c r="H18" s="155"/>
      <c r="I18" s="32" t="s">
        <v>584</v>
      </c>
      <c r="J18" s="86">
        <v>251.5643</v>
      </c>
      <c r="K18" s="86">
        <v>251.5643</v>
      </c>
      <c r="L18" s="86">
        <v>100</v>
      </c>
      <c r="M18" s="86">
        <v>151</v>
      </c>
      <c r="N18" s="10"/>
    </row>
    <row r="19" spans="1:14" ht="47.25" x14ac:dyDescent="0.2">
      <c r="A19" s="193">
        <v>8</v>
      </c>
      <c r="B19" s="16" t="s">
        <v>579</v>
      </c>
      <c r="C19" s="32" t="s">
        <v>575</v>
      </c>
      <c r="D19" s="10"/>
      <c r="E19" s="32">
        <v>7927393</v>
      </c>
      <c r="F19" s="10"/>
      <c r="G19" s="32" t="s">
        <v>582</v>
      </c>
      <c r="H19" s="155"/>
      <c r="I19" s="32" t="s">
        <v>585</v>
      </c>
      <c r="J19" s="86">
        <v>1805.64</v>
      </c>
      <c r="K19" s="86">
        <v>1805.64</v>
      </c>
      <c r="L19" s="86">
        <v>400</v>
      </c>
      <c r="M19" s="86">
        <v>559</v>
      </c>
      <c r="N19" s="10"/>
    </row>
    <row r="20" spans="1:14" ht="47.25" x14ac:dyDescent="0.2">
      <c r="A20" s="193">
        <v>9</v>
      </c>
      <c r="B20" s="16" t="s">
        <v>580</v>
      </c>
      <c r="C20" s="32" t="s">
        <v>575</v>
      </c>
      <c r="D20" s="10"/>
      <c r="E20" s="32">
        <v>7930971</v>
      </c>
      <c r="F20" s="10"/>
      <c r="G20" s="32" t="s">
        <v>583</v>
      </c>
      <c r="H20" s="155"/>
      <c r="I20" s="32" t="s">
        <v>586</v>
      </c>
      <c r="J20" s="86">
        <v>2218.8580000000002</v>
      </c>
      <c r="K20" s="86">
        <v>2218.8580000000002</v>
      </c>
      <c r="L20" s="86">
        <v>600</v>
      </c>
      <c r="M20" s="86">
        <v>500</v>
      </c>
      <c r="N20" s="10"/>
    </row>
    <row r="21" spans="1:14" ht="31.5" x14ac:dyDescent="0.2">
      <c r="A21" s="192" t="s">
        <v>216</v>
      </c>
      <c r="B21" s="19" t="s">
        <v>587</v>
      </c>
      <c r="C21" s="10"/>
      <c r="D21" s="10"/>
      <c r="E21" s="10"/>
      <c r="F21" s="10"/>
      <c r="G21" s="10"/>
      <c r="H21" s="10"/>
      <c r="I21" s="10"/>
      <c r="J21" s="20">
        <f>SUM(J22:J35)</f>
        <v>29693.878999999997</v>
      </c>
      <c r="K21" s="20">
        <f>SUM(K22:K35)</f>
        <v>29693.878999999997</v>
      </c>
      <c r="L21" s="20">
        <f>SUM(L22:L35)</f>
        <v>12575.047999999999</v>
      </c>
      <c r="M21" s="20">
        <f>SUM(M22:M35)</f>
        <v>4000</v>
      </c>
      <c r="N21" s="10"/>
    </row>
    <row r="22" spans="1:14" s="197" customFormat="1" ht="15.75" x14ac:dyDescent="0.25">
      <c r="A22" s="194" t="s">
        <v>61</v>
      </c>
      <c r="B22" s="195" t="s">
        <v>588</v>
      </c>
      <c r="C22" s="150"/>
      <c r="D22" s="60"/>
      <c r="E22" s="150"/>
      <c r="F22" s="60"/>
      <c r="G22" s="150"/>
      <c r="H22" s="150"/>
      <c r="I22" s="150"/>
      <c r="J22" s="196"/>
      <c r="K22" s="196"/>
      <c r="L22" s="196"/>
      <c r="M22" s="196"/>
      <c r="N22" s="60"/>
    </row>
    <row r="23" spans="1:14" ht="47.25" x14ac:dyDescent="0.2">
      <c r="A23" s="193">
        <v>1</v>
      </c>
      <c r="B23" s="16" t="s">
        <v>589</v>
      </c>
      <c r="C23" s="32" t="s">
        <v>279</v>
      </c>
      <c r="D23" s="10"/>
      <c r="E23" s="48" t="s">
        <v>630</v>
      </c>
      <c r="F23" s="10"/>
      <c r="G23" s="32" t="s">
        <v>607</v>
      </c>
      <c r="H23" s="155" t="s">
        <v>417</v>
      </c>
      <c r="I23" s="32" t="s">
        <v>618</v>
      </c>
      <c r="J23" s="86">
        <v>1954.64</v>
      </c>
      <c r="K23" s="86">
        <v>1954.64</v>
      </c>
      <c r="L23" s="86">
        <v>900</v>
      </c>
      <c r="M23" s="86">
        <v>500</v>
      </c>
      <c r="N23" s="10"/>
    </row>
    <row r="24" spans="1:14" ht="47.25" x14ac:dyDescent="0.2">
      <c r="A24" s="193">
        <v>2</v>
      </c>
      <c r="B24" s="16" t="s">
        <v>590</v>
      </c>
      <c r="C24" s="32" t="s">
        <v>460</v>
      </c>
      <c r="D24" s="10"/>
      <c r="E24" s="32">
        <v>7930972</v>
      </c>
      <c r="F24" s="10"/>
      <c r="G24" s="32" t="s">
        <v>608</v>
      </c>
      <c r="H24" s="155" t="s">
        <v>417</v>
      </c>
      <c r="I24" s="32" t="s">
        <v>619</v>
      </c>
      <c r="J24" s="86">
        <v>1701.913</v>
      </c>
      <c r="K24" s="86">
        <v>1701.913</v>
      </c>
      <c r="L24" s="86">
        <v>650</v>
      </c>
      <c r="M24" s="86">
        <v>500</v>
      </c>
      <c r="N24" s="10"/>
    </row>
    <row r="25" spans="1:14" ht="63" x14ac:dyDescent="0.2">
      <c r="A25" s="193">
        <v>3</v>
      </c>
      <c r="B25" s="16" t="s">
        <v>591</v>
      </c>
      <c r="C25" s="32" t="s">
        <v>276</v>
      </c>
      <c r="D25" s="10"/>
      <c r="E25" s="32" t="s">
        <v>605</v>
      </c>
      <c r="F25" s="10"/>
      <c r="G25" s="32" t="s">
        <v>609</v>
      </c>
      <c r="H25" s="155"/>
      <c r="I25" s="32" t="s">
        <v>620</v>
      </c>
      <c r="J25" s="86">
        <v>1948.6769999999999</v>
      </c>
      <c r="K25" s="86">
        <v>1948.6769999999999</v>
      </c>
      <c r="L25" s="86">
        <v>1345</v>
      </c>
      <c r="M25" s="86">
        <v>500</v>
      </c>
      <c r="N25" s="10"/>
    </row>
    <row r="26" spans="1:14" ht="63" x14ac:dyDescent="0.2">
      <c r="A26" s="193">
        <v>4</v>
      </c>
      <c r="B26" s="16" t="s">
        <v>592</v>
      </c>
      <c r="C26" s="32" t="s">
        <v>603</v>
      </c>
      <c r="D26" s="10"/>
      <c r="E26" s="32" t="s">
        <v>606</v>
      </c>
      <c r="F26" s="10"/>
      <c r="G26" s="32"/>
      <c r="H26" s="155">
        <v>2021</v>
      </c>
      <c r="I26" s="32" t="s">
        <v>631</v>
      </c>
      <c r="J26" s="86">
        <v>2833.3530000000001</v>
      </c>
      <c r="K26" s="86">
        <v>2833.3530000000001</v>
      </c>
      <c r="L26" s="86">
        <v>2119.0479999999998</v>
      </c>
      <c r="M26" s="86">
        <v>500</v>
      </c>
      <c r="N26" s="10"/>
    </row>
    <row r="27" spans="1:14" ht="47.25" x14ac:dyDescent="0.2">
      <c r="A27" s="193">
        <v>5</v>
      </c>
      <c r="B27" s="16" t="s">
        <v>593</v>
      </c>
      <c r="C27" s="32" t="s">
        <v>346</v>
      </c>
      <c r="D27" s="10"/>
      <c r="E27" s="32">
        <v>7930970</v>
      </c>
      <c r="F27" s="10"/>
      <c r="G27" s="32" t="s">
        <v>610</v>
      </c>
      <c r="H27" s="155" t="s">
        <v>417</v>
      </c>
      <c r="I27" s="32" t="s">
        <v>621</v>
      </c>
      <c r="J27" s="86">
        <v>1846.2560000000001</v>
      </c>
      <c r="K27" s="86">
        <v>1846.2560000000001</v>
      </c>
      <c r="L27" s="86">
        <v>500</v>
      </c>
      <c r="M27" s="86">
        <v>500</v>
      </c>
      <c r="N27" s="10"/>
    </row>
    <row r="28" spans="1:14" ht="47.25" x14ac:dyDescent="0.2">
      <c r="A28" s="193">
        <v>6</v>
      </c>
      <c r="B28" s="16" t="s">
        <v>594</v>
      </c>
      <c r="C28" s="32" t="s">
        <v>604</v>
      </c>
      <c r="D28" s="10"/>
      <c r="E28" s="32">
        <v>7932859</v>
      </c>
      <c r="F28" s="10"/>
      <c r="G28" s="32" t="s">
        <v>611</v>
      </c>
      <c r="H28" s="155" t="s">
        <v>417</v>
      </c>
      <c r="I28" s="32" t="s">
        <v>622</v>
      </c>
      <c r="J28" s="86">
        <v>2026.058</v>
      </c>
      <c r="K28" s="86">
        <v>2026.058</v>
      </c>
      <c r="L28" s="86">
        <v>1230</v>
      </c>
      <c r="M28" s="86">
        <v>200</v>
      </c>
      <c r="N28" s="10"/>
    </row>
    <row r="29" spans="1:14" ht="47.25" x14ac:dyDescent="0.2">
      <c r="A29" s="193">
        <v>7</v>
      </c>
      <c r="B29" s="16" t="s">
        <v>595</v>
      </c>
      <c r="C29" s="32" t="s">
        <v>604</v>
      </c>
      <c r="D29" s="10"/>
      <c r="E29" s="32">
        <v>7932855</v>
      </c>
      <c r="F29" s="10"/>
      <c r="G29" s="32" t="s">
        <v>612</v>
      </c>
      <c r="H29" s="155" t="s">
        <v>417</v>
      </c>
      <c r="I29" s="32" t="s">
        <v>623</v>
      </c>
      <c r="J29" s="86">
        <v>3938.6390000000001</v>
      </c>
      <c r="K29" s="86">
        <v>3938.6390000000001</v>
      </c>
      <c r="L29" s="86">
        <v>1208</v>
      </c>
      <c r="M29" s="86">
        <v>200</v>
      </c>
      <c r="N29" s="10"/>
    </row>
    <row r="30" spans="1:14" ht="47.25" x14ac:dyDescent="0.2">
      <c r="A30" s="193">
        <v>8</v>
      </c>
      <c r="B30" s="16" t="s">
        <v>596</v>
      </c>
      <c r="C30" s="32" t="s">
        <v>604</v>
      </c>
      <c r="D30" s="10"/>
      <c r="E30" s="32">
        <v>7932858</v>
      </c>
      <c r="F30" s="10"/>
      <c r="G30" s="32" t="s">
        <v>613</v>
      </c>
      <c r="H30" s="155" t="s">
        <v>417</v>
      </c>
      <c r="I30" s="32" t="s">
        <v>624</v>
      </c>
      <c r="J30" s="86">
        <v>2340.3519999999999</v>
      </c>
      <c r="K30" s="86">
        <v>2340.3519999999999</v>
      </c>
      <c r="L30" s="86">
        <v>1263</v>
      </c>
      <c r="M30" s="86">
        <v>200</v>
      </c>
      <c r="N30" s="10"/>
    </row>
    <row r="31" spans="1:14" ht="47.25" x14ac:dyDescent="0.2">
      <c r="A31" s="193">
        <v>9</v>
      </c>
      <c r="B31" s="16" t="s">
        <v>597</v>
      </c>
      <c r="C31" s="32" t="s">
        <v>604</v>
      </c>
      <c r="D31" s="10"/>
      <c r="E31" s="32">
        <v>7932856</v>
      </c>
      <c r="F31" s="10"/>
      <c r="G31" s="32" t="s">
        <v>614</v>
      </c>
      <c r="H31" s="155" t="s">
        <v>417</v>
      </c>
      <c r="I31" s="32" t="s">
        <v>625</v>
      </c>
      <c r="J31" s="86">
        <v>2736.0909999999999</v>
      </c>
      <c r="K31" s="86">
        <v>2736.0909999999999</v>
      </c>
      <c r="L31" s="86">
        <v>1360</v>
      </c>
      <c r="M31" s="86">
        <v>200</v>
      </c>
      <c r="N31" s="10"/>
    </row>
    <row r="32" spans="1:14" ht="47.25" x14ac:dyDescent="0.2">
      <c r="A32" s="193">
        <v>10</v>
      </c>
      <c r="B32" s="16" t="s">
        <v>598</v>
      </c>
      <c r="C32" s="32" t="s">
        <v>604</v>
      </c>
      <c r="D32" s="10"/>
      <c r="E32" s="32">
        <v>7932857</v>
      </c>
      <c r="F32" s="10"/>
      <c r="G32" s="32" t="s">
        <v>615</v>
      </c>
      <c r="H32" s="155" t="s">
        <v>417</v>
      </c>
      <c r="I32" s="32" t="s">
        <v>626</v>
      </c>
      <c r="J32" s="86">
        <v>5154.924</v>
      </c>
      <c r="K32" s="86">
        <v>5154.924</v>
      </c>
      <c r="L32" s="86">
        <v>2000</v>
      </c>
      <c r="M32" s="86">
        <v>200</v>
      </c>
      <c r="N32" s="10"/>
    </row>
    <row r="33" spans="1:14" s="197" customFormat="1" ht="15.75" x14ac:dyDescent="0.25">
      <c r="A33" s="194" t="s">
        <v>61</v>
      </c>
      <c r="B33" s="195" t="s">
        <v>599</v>
      </c>
      <c r="C33" s="150"/>
      <c r="D33" s="60"/>
      <c r="E33" s="150"/>
      <c r="F33" s="60"/>
      <c r="G33" s="150"/>
      <c r="H33" s="150"/>
      <c r="I33" s="150"/>
      <c r="J33" s="196"/>
      <c r="K33" s="196"/>
      <c r="L33" s="196"/>
      <c r="M33" s="196"/>
      <c r="N33" s="60"/>
    </row>
    <row r="34" spans="1:14" ht="47.25" x14ac:dyDescent="0.2">
      <c r="A34" s="193">
        <v>1</v>
      </c>
      <c r="B34" s="16" t="s">
        <v>600</v>
      </c>
      <c r="C34" s="32" t="s">
        <v>627</v>
      </c>
      <c r="D34" s="10"/>
      <c r="E34" s="32"/>
      <c r="F34" s="10"/>
      <c r="G34" s="32" t="s">
        <v>616</v>
      </c>
      <c r="H34" s="155" t="s">
        <v>417</v>
      </c>
      <c r="I34" s="32" t="s">
        <v>628</v>
      </c>
      <c r="J34" s="86">
        <v>1437.1120000000001</v>
      </c>
      <c r="K34" s="86">
        <v>1437.1120000000001</v>
      </c>
      <c r="L34" s="86"/>
      <c r="M34" s="86">
        <v>250</v>
      </c>
      <c r="N34" s="10"/>
    </row>
    <row r="35" spans="1:14" ht="47.25" x14ac:dyDescent="0.2">
      <c r="A35" s="193">
        <v>2</v>
      </c>
      <c r="B35" s="16" t="s">
        <v>601</v>
      </c>
      <c r="C35" s="32" t="s">
        <v>627</v>
      </c>
      <c r="D35" s="10"/>
      <c r="E35" s="32"/>
      <c r="F35" s="10"/>
      <c r="G35" s="32" t="s">
        <v>617</v>
      </c>
      <c r="H35" s="155" t="s">
        <v>417</v>
      </c>
      <c r="I35" s="32" t="s">
        <v>629</v>
      </c>
      <c r="J35" s="86">
        <v>1775.864</v>
      </c>
      <c r="K35" s="86">
        <v>1775.864</v>
      </c>
      <c r="L35" s="86"/>
      <c r="M35" s="86">
        <v>250</v>
      </c>
      <c r="N35" s="10"/>
    </row>
    <row r="36" spans="1:14" ht="15.75" x14ac:dyDescent="0.2">
      <c r="A36" s="192" t="s">
        <v>256</v>
      </c>
      <c r="B36" s="19" t="s">
        <v>602</v>
      </c>
      <c r="C36" s="10"/>
      <c r="D36" s="10"/>
      <c r="E36" s="10"/>
      <c r="F36" s="10"/>
      <c r="G36" s="10"/>
      <c r="H36" s="10"/>
      <c r="I36" s="10"/>
      <c r="J36" s="20"/>
      <c r="K36" s="20"/>
      <c r="L36" s="20"/>
      <c r="M36" s="20">
        <v>3500</v>
      </c>
      <c r="N36" s="10"/>
    </row>
    <row r="37" spans="1:14" ht="15.75" x14ac:dyDescent="0.2">
      <c r="A37" s="65"/>
      <c r="B37" s="65"/>
      <c r="C37" s="66"/>
      <c r="D37" s="66"/>
      <c r="E37" s="66"/>
      <c r="F37" s="66"/>
      <c r="G37" s="66"/>
      <c r="H37" s="66"/>
      <c r="I37" s="66"/>
      <c r="J37" s="65"/>
      <c r="K37" s="65"/>
      <c r="L37" s="65"/>
      <c r="M37" s="67"/>
      <c r="N37" s="66"/>
    </row>
  </sheetData>
  <mergeCells count="20">
    <mergeCell ref="A1:N1"/>
    <mergeCell ref="A2:N2"/>
    <mergeCell ref="A3:N3"/>
    <mergeCell ref="A4:N4"/>
    <mergeCell ref="A5:A9"/>
    <mergeCell ref="B5:B9"/>
    <mergeCell ref="C5:C9"/>
    <mergeCell ref="D5:D9"/>
    <mergeCell ref="E5:E9"/>
    <mergeCell ref="F5:F9"/>
    <mergeCell ref="M5:M9"/>
    <mergeCell ref="N5:N9"/>
    <mergeCell ref="I6:I9"/>
    <mergeCell ref="J8:J9"/>
    <mergeCell ref="J6:K7"/>
    <mergeCell ref="L5:L9"/>
    <mergeCell ref="G5:G9"/>
    <mergeCell ref="H5:H9"/>
    <mergeCell ref="I5:K5"/>
    <mergeCell ref="K8:K9"/>
  </mergeCells>
  <pageMargins left="0.7" right="0.7" top="0.75" bottom="0.75" header="0.3" footer="0.3"/>
  <pageSetup scale="8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14</vt:i4>
      </vt:variant>
    </vt:vector>
  </HeadingPairs>
  <TitlesOfParts>
    <vt:vector size="22" baseType="lpstr">
      <vt:lpstr>1.TH23</vt:lpstr>
      <vt:lpstr>2.GD</vt:lpstr>
      <vt:lpstr>3.ODA</vt:lpstr>
      <vt:lpstr>4.NSTT</vt:lpstr>
      <vt:lpstr>5.Huyen</vt:lpstr>
      <vt:lpstr>6.SDD</vt:lpstr>
      <vt:lpstr>7.XSKT</vt:lpstr>
      <vt:lpstr>3.QH</vt:lpstr>
      <vt:lpstr>'1.TH23'!Print_Area</vt:lpstr>
      <vt:lpstr>'2.GD'!Print_Area</vt:lpstr>
      <vt:lpstr>'3.ODA'!Print_Area</vt:lpstr>
      <vt:lpstr>'3.QH'!Print_Area</vt:lpstr>
      <vt:lpstr>'4.NSTT'!Print_Area</vt:lpstr>
      <vt:lpstr>'5.Huyen'!Print_Area</vt:lpstr>
      <vt:lpstr>'6.SDD'!Print_Area</vt:lpstr>
      <vt:lpstr>'7.XSKT'!Print_Area</vt:lpstr>
      <vt:lpstr>'2.GD'!Print_Titles</vt:lpstr>
      <vt:lpstr>'3.ODA'!Print_Titles</vt:lpstr>
      <vt:lpstr>'3.QH'!Print_Titles</vt:lpstr>
      <vt:lpstr>'4.NSTT'!Print_Titles</vt:lpstr>
      <vt:lpstr>'6.SDD'!Print_Titles</vt:lpstr>
      <vt:lpstr>'7.XSKT'!Print_Titles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MrLong</cp:lastModifiedBy>
  <cp:lastPrinted>2022-11-24T00:45:39Z</cp:lastPrinted>
  <dcterms:created xsi:type="dcterms:W3CDTF">2021-12-26T12:23:29Z</dcterms:created>
  <dcterms:modified xsi:type="dcterms:W3CDTF">2022-12-06T09:04:44Z</dcterms:modified>
</cp:coreProperties>
</file>