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4800" windowHeight="7215" activeTab="1"/>
  </bookViews>
  <sheets>
    <sheet name="Thu" sheetId="2" r:id="rId1"/>
    <sheet name="Chi (PA 2)" sheetId="6" r:id="rId2"/>
  </sheets>
  <definedNames>
    <definedName name="_xlnm.Print_Titles" localSheetId="1">'Chi (PA 2)'!$5:$5</definedName>
    <definedName name="_xlnm.Print_Titles" localSheetId="0">Thu!$5:$5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6" l="1"/>
  <c r="E20" i="6"/>
  <c r="C20" i="6" s="1"/>
  <c r="C7" i="6" s="1"/>
  <c r="G7" i="6" s="1"/>
  <c r="C9" i="6"/>
  <c r="E8" i="6"/>
  <c r="C8" i="6"/>
  <c r="D7" i="6"/>
  <c r="E7" i="6" l="1"/>
  <c r="C20" i="2" l="1"/>
  <c r="C28" i="2"/>
  <c r="E20" i="2"/>
  <c r="C9" i="2"/>
  <c r="E8" i="2"/>
  <c r="C8" i="2" s="1"/>
  <c r="D7" i="2"/>
  <c r="C7" i="2" l="1"/>
  <c r="E7" i="2"/>
  <c r="G7" i="2" l="1"/>
</calcChain>
</file>

<file path=xl/sharedStrings.xml><?xml version="1.0" encoding="utf-8"?>
<sst xmlns="http://schemas.openxmlformats.org/spreadsheetml/2006/main" count="68" uniqueCount="36">
  <si>
    <t>STT</t>
  </si>
  <si>
    <t>Chỉ tiêu</t>
  </si>
  <si>
    <t>Tổng số</t>
  </si>
  <si>
    <t>Vốn Đầu tư phát triển</t>
  </si>
  <si>
    <t>Kinh phí sự nghiệp</t>
  </si>
  <si>
    <t>THU BỔ SUNG CÓ MỤC TIÊU TỪ NGÂN SÁCH TRUNG ƯƠNG THỰC HIỆN CÁC CHƯƠNG TRÌNH MỤC TIÊU QUỐC GIA NĂM 2022</t>
  </si>
  <si>
    <t>Đơn vị: triệu đồng</t>
  </si>
  <si>
    <t>Chương trình MTQG phát triển kinh tế - xã hội vùng đồng bào dân tộc thiểu số và miền núi</t>
  </si>
  <si>
    <t>Trong đó</t>
  </si>
  <si>
    <t>Dự án 1: Giải quyết tình trạng thiếu đất ở, nhà ở, đất sản xuất, nước sinh hoạt</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</si>
  <si>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</si>
  <si>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</si>
  <si>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Dự án 4: Đầu tư cơ sở hạ tầng thiết yếu, phục vụ sản xuất, đời sống trong vùng đồng bào dân tộc thiểu số và miền núi và các đơn vị sự nghiệp công lập của lĩnh vực dân tộc</t>
  </si>
  <si>
    <t>Dự án 5: Phát triển giáo dục đào tạo nâng cao chất lượng nguồn nhân lực</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</si>
  <si>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</si>
  <si>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</si>
  <si>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</si>
  <si>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Dự án 9: Đầu tư phát triển nhóm dân tộc thiểu số rất ít người và nhóm dân tộc còn nhiều khó khăn</t>
  </si>
  <si>
    <t>Dự án 10: Truyền thông, tuyên truyền, vận động trong vùng đồng bào dân tộc thiểu số và miền núi. Kiểm tra, giám sát đánh giá việc tổ chức thực hiện chương trình</t>
  </si>
  <si>
    <t>Chương trình MTQG giảm nghèo bền vững</t>
  </si>
  <si>
    <t>Dự án 1: Hỗ trợ đầu tư phát triển hạ tầng KTXH các huyện nghèo, các xã ĐBKK vùng bãi ngang, ven biển và hải đảo</t>
  </si>
  <si>
    <t>Dự án 2: Đa dạng hóa sinh kế, phát triển mô hình giảm nghèo</t>
  </si>
  <si>
    <t>Dự án 3: Hỗ trợ phát triển sản xuất, cải thiện dinh dưỡng</t>
  </si>
  <si>
    <t>Dự án 4: Phát triển giáo dục nghề nghiệp, việc làm bền vững</t>
  </si>
  <si>
    <t>Dự án 6: Truyền thông và giảm nghèo về thông tin</t>
  </si>
  <si>
    <t>Dự án 7: Nâng cao năng lực và giám sát, đánh giá Chương trình</t>
  </si>
  <si>
    <t>Chương trình MTQG xây dựng nông thôn mới</t>
  </si>
  <si>
    <t>Trong đó:</t>
  </si>
  <si>
    <t>A</t>
  </si>
  <si>
    <t>B</t>
  </si>
  <si>
    <t>C</t>
  </si>
  <si>
    <t>CHI THỰC HIỆN CÁC CHƯƠNG TRÌNH MỤC TIÊU QUỐC GIA NĂM 2022</t>
  </si>
  <si>
    <t>Đơn vị: Triệu đồng</t>
  </si>
  <si>
    <t>PHỤ LỤC I</t>
  </si>
  <si>
    <t>PHỤ LỤC II</t>
  </si>
  <si>
    <t>(Kèm theo Nghị quyết số: 46/NQ-HĐND ngày 15/7/2022 của HĐND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</si>
</sst>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sz val="12"/>
      <color theme="1"/>
      <name val="Times New Roman"/>
      <family val="1"/>
    </font>
    <font>
      <i/>
      <sz val="12"/>
      <color theme="1"/>
      <name val="Times New Roman"/>
      <family val="1"/>
    </font>
    <font>
      <sz val="12"/>
      <color theme="1"/>
      <name val="Times New Roman"/>
      <family val="1"/>
    </font>
    <font>
      <b/>
      <u/>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164" fontId="2" fillId="0" borderId="0" xfId="1" applyNumberFormat="1" applyFont="1" applyAlignment="1">
      <alignment horizontal="center" vertical="center" wrapText="1"/>
    </xf>
    <xf numFmtId="164" fontId="4" fillId="0" borderId="0" xfId="0" applyNumberFormat="1"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164" fontId="5" fillId="0" borderId="1" xfId="1" applyNumberFormat="1" applyFont="1" applyBorder="1" applyAlignment="1">
      <alignment horizontal="center" vertical="center" wrapText="1"/>
    </xf>
    <xf numFmtId="0" fontId="5" fillId="0" borderId="1" xfId="0" applyFont="1" applyBorder="1" applyAlignment="1">
      <alignment vertical="center" wrapText="1"/>
    </xf>
    <xf numFmtId="164" fontId="7" fillId="0" borderId="1" xfId="1" applyNumberFormat="1"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2" xfId="0" applyFont="1" applyBorder="1" applyAlignment="1">
      <alignment horizontal="righ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cellXfs>
  <cellStyles count="3">
    <cellStyle name="Comma" xfId="1" builtinId="3"/>
    <cellStyle name="Comma 2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1358347</xdr:colOff>
      <xdr:row>3</xdr:row>
      <xdr:rowOff>33130</xdr:rowOff>
    </xdr:from>
    <xdr:to>
      <xdr:col>3</xdr:col>
      <xdr:colOff>265043</xdr:colOff>
      <xdr:row>3</xdr:row>
      <xdr:rowOff>33130</xdr:rowOff>
    </xdr:to>
    <xdr:cxnSp macro="">
      <xdr:nvCxnSpPr>
        <xdr:cNvPr id="3" name="Straight Connector 2"/>
        <xdr:cNvCxnSpPr/>
      </xdr:nvCxnSpPr>
      <xdr:spPr>
        <a:xfrm>
          <a:off x="1722782" y="836543"/>
          <a:ext cx="33047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1495425</xdr:colOff>
      <xdr:row>3</xdr:row>
      <xdr:rowOff>47625</xdr:rowOff>
    </xdr:from>
    <xdr:to>
      <xdr:col>3</xdr:col>
      <xdr:colOff>123825</xdr:colOff>
      <xdr:row>3</xdr:row>
      <xdr:rowOff>47625</xdr:rowOff>
    </xdr:to>
    <xdr:cxnSp macro="">
      <xdr:nvCxnSpPr>
        <xdr:cNvPr id="3" name="Straight Connector 2"/>
        <xdr:cNvCxnSpPr/>
      </xdr:nvCxnSpPr>
      <xdr:spPr>
        <a:xfrm>
          <a:off x="1857375" y="600075"/>
          <a:ext cx="3028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zoomScale="115" zoomScaleNormal="100" zoomScaleSheetLayoutView="115" workbookViewId="0">
      <pane xSplit="2" ySplit="8" topLeftCell="C9" activePane="bottomRight" state="frozen"/>
      <selection pane="topRight" activeCell="C1" sqref="C1"/>
      <selection pane="bottomLeft" activeCell="A8" sqref="A8"/>
      <selection pane="bottomRight" activeCell="A3" sqref="A3:E3"/>
    </sheetView>
  </sheetViews>
  <sheetFormatPr defaultColWidth="9.140625" defaultRowHeight="15" x14ac:dyDescent="0.25"/>
  <cols>
    <col min="1" max="1" width="5.42578125" style="5" customWidth="1"/>
    <col min="2" max="2" width="51.42578125" style="7" customWidth="1"/>
    <col min="3" max="5" width="14.5703125" style="2" customWidth="1"/>
    <col min="6" max="6" width="9.140625" style="1"/>
    <col min="7" max="7" width="13.85546875" style="1" customWidth="1"/>
    <col min="8" max="16384" width="9.140625" style="1"/>
  </cols>
  <sheetData>
    <row r="1" spans="1:7" x14ac:dyDescent="0.25">
      <c r="A1" s="28" t="s">
        <v>33</v>
      </c>
      <c r="B1" s="29"/>
      <c r="C1" s="29"/>
      <c r="D1" s="29"/>
      <c r="E1" s="29"/>
    </row>
    <row r="2" spans="1:7" s="7" customFormat="1" ht="42.75" customHeight="1" x14ac:dyDescent="0.25">
      <c r="A2" s="25" t="s">
        <v>5</v>
      </c>
      <c r="B2" s="25"/>
      <c r="C2" s="25"/>
      <c r="D2" s="25"/>
      <c r="E2" s="25"/>
    </row>
    <row r="3" spans="1:7" ht="20.25" customHeight="1" x14ac:dyDescent="0.25">
      <c r="A3" s="26" t="s">
        <v>35</v>
      </c>
      <c r="B3" s="26"/>
      <c r="C3" s="26"/>
      <c r="D3" s="26"/>
      <c r="E3" s="26"/>
    </row>
    <row r="4" spans="1:7" ht="28.5" customHeight="1" x14ac:dyDescent="0.25">
      <c r="A4" s="19"/>
      <c r="B4" s="10"/>
      <c r="C4" s="11"/>
      <c r="D4" s="27" t="s">
        <v>6</v>
      </c>
      <c r="E4" s="27"/>
    </row>
    <row r="5" spans="1:7" s="4" customFormat="1" ht="42.75" customHeight="1" x14ac:dyDescent="0.25">
      <c r="A5" s="21" t="s">
        <v>0</v>
      </c>
      <c r="B5" s="12" t="s">
        <v>1</v>
      </c>
      <c r="C5" s="12" t="s">
        <v>2</v>
      </c>
      <c r="D5" s="12" t="s">
        <v>3</v>
      </c>
      <c r="E5" s="12" t="s">
        <v>4</v>
      </c>
    </row>
    <row r="6" spans="1:7" ht="15.75" x14ac:dyDescent="0.25">
      <c r="A6" s="13">
        <v>1</v>
      </c>
      <c r="B6" s="14">
        <v>2</v>
      </c>
      <c r="C6" s="13">
        <v>3</v>
      </c>
      <c r="D6" s="13">
        <v>4</v>
      </c>
      <c r="E6" s="13">
        <v>5</v>
      </c>
    </row>
    <row r="7" spans="1:7" s="6" customFormat="1" ht="41.25" customHeight="1" x14ac:dyDescent="0.25">
      <c r="A7" s="20"/>
      <c r="B7" s="12" t="s">
        <v>2</v>
      </c>
      <c r="C7" s="16">
        <f>C8+C20+C28</f>
        <v>559016</v>
      </c>
      <c r="D7" s="16">
        <f t="shared" ref="D7:E7" si="0">D8+D20+D28</f>
        <v>415492</v>
      </c>
      <c r="E7" s="16">
        <f t="shared" si="0"/>
        <v>143524</v>
      </c>
      <c r="G7" s="9" t="e">
        <f>C7+#REF!</f>
        <v>#REF!</v>
      </c>
    </row>
    <row r="8" spans="1:7" s="3" customFormat="1" ht="51.75" customHeight="1" x14ac:dyDescent="0.25">
      <c r="A8" s="21" t="s">
        <v>28</v>
      </c>
      <c r="B8" s="17" t="s">
        <v>7</v>
      </c>
      <c r="C8" s="16">
        <f>D8+E8</f>
        <v>216314</v>
      </c>
      <c r="D8" s="16">
        <v>150630</v>
      </c>
      <c r="E8" s="16">
        <f>SUM(E10:E19)</f>
        <v>65684</v>
      </c>
    </row>
    <row r="9" spans="1:7" ht="24" customHeight="1" x14ac:dyDescent="0.25">
      <c r="A9" s="22"/>
      <c r="B9" s="15" t="s">
        <v>8</v>
      </c>
      <c r="C9" s="18">
        <f t="shared" ref="C9:C28" si="1">D9+E9</f>
        <v>0</v>
      </c>
      <c r="D9" s="18"/>
      <c r="E9" s="18"/>
    </row>
    <row r="10" spans="1:7" ht="48" customHeight="1" x14ac:dyDescent="0.25">
      <c r="A10" s="22">
        <v>1</v>
      </c>
      <c r="B10" s="15" t="s">
        <v>9</v>
      </c>
      <c r="C10" s="18"/>
      <c r="D10" s="18"/>
      <c r="E10" s="18">
        <v>4582</v>
      </c>
    </row>
    <row r="11" spans="1:7" ht="48" customHeight="1" x14ac:dyDescent="0.25">
      <c r="A11" s="22">
        <v>2</v>
      </c>
      <c r="B11" s="15" t="s">
        <v>10</v>
      </c>
      <c r="C11" s="18"/>
      <c r="D11" s="18"/>
      <c r="E11" s="18">
        <v>2373</v>
      </c>
    </row>
    <row r="12" spans="1:7" ht="64.5" customHeight="1" x14ac:dyDescent="0.25">
      <c r="A12" s="22">
        <v>3</v>
      </c>
      <c r="B12" s="15" t="s">
        <v>11</v>
      </c>
      <c r="C12" s="18"/>
      <c r="D12" s="18"/>
      <c r="E12" s="18">
        <v>24094</v>
      </c>
    </row>
    <row r="13" spans="1:7" ht="69" customHeight="1" x14ac:dyDescent="0.25">
      <c r="A13" s="22">
        <v>4</v>
      </c>
      <c r="B13" s="15" t="s">
        <v>12</v>
      </c>
      <c r="C13" s="18"/>
      <c r="D13" s="18"/>
      <c r="E13" s="18">
        <v>3545</v>
      </c>
    </row>
    <row r="14" spans="1:7" ht="45" customHeight="1" x14ac:dyDescent="0.25">
      <c r="A14" s="22">
        <v>5</v>
      </c>
      <c r="B14" s="15" t="s">
        <v>13</v>
      </c>
      <c r="C14" s="18"/>
      <c r="D14" s="18"/>
      <c r="E14" s="18">
        <v>9691</v>
      </c>
    </row>
    <row r="15" spans="1:7" ht="60" customHeight="1" x14ac:dyDescent="0.25">
      <c r="A15" s="22">
        <v>6</v>
      </c>
      <c r="B15" s="15" t="s">
        <v>14</v>
      </c>
      <c r="C15" s="18"/>
      <c r="D15" s="18"/>
      <c r="E15" s="18">
        <v>2772</v>
      </c>
    </row>
    <row r="16" spans="1:7" ht="62.25" customHeight="1" x14ac:dyDescent="0.25">
      <c r="A16" s="22">
        <v>7</v>
      </c>
      <c r="B16" s="15" t="s">
        <v>15</v>
      </c>
      <c r="C16" s="18"/>
      <c r="D16" s="18"/>
      <c r="E16" s="18">
        <v>1257</v>
      </c>
    </row>
    <row r="17" spans="1:5" ht="48" customHeight="1" x14ac:dyDescent="0.25">
      <c r="A17" s="22">
        <v>8</v>
      </c>
      <c r="B17" s="15" t="s">
        <v>16</v>
      </c>
      <c r="C17" s="18"/>
      <c r="D17" s="18"/>
      <c r="E17" s="18">
        <v>3423</v>
      </c>
    </row>
    <row r="18" spans="1:5" ht="54" customHeight="1" x14ac:dyDescent="0.25">
      <c r="A18" s="22">
        <v>9</v>
      </c>
      <c r="B18" s="15" t="s">
        <v>17</v>
      </c>
      <c r="C18" s="18"/>
      <c r="D18" s="18"/>
      <c r="E18" s="18">
        <v>12421</v>
      </c>
    </row>
    <row r="19" spans="1:5" ht="85.5" customHeight="1" x14ac:dyDescent="0.25">
      <c r="A19" s="22">
        <v>10</v>
      </c>
      <c r="B19" s="15" t="s">
        <v>18</v>
      </c>
      <c r="C19" s="18"/>
      <c r="D19" s="18"/>
      <c r="E19" s="18">
        <v>1526</v>
      </c>
    </row>
    <row r="20" spans="1:5" s="3" customFormat="1" ht="40.5" customHeight="1" x14ac:dyDescent="0.25">
      <c r="A20" s="21" t="s">
        <v>29</v>
      </c>
      <c r="B20" s="17" t="s">
        <v>19</v>
      </c>
      <c r="C20" s="16">
        <f>D20+E20</f>
        <v>174262</v>
      </c>
      <c r="D20" s="16">
        <v>123622</v>
      </c>
      <c r="E20" s="16">
        <f>SUM(E22:E27)</f>
        <v>50640</v>
      </c>
    </row>
    <row r="21" spans="1:5" s="3" customFormat="1" ht="27" customHeight="1" x14ac:dyDescent="0.25">
      <c r="A21" s="21"/>
      <c r="B21" s="15" t="s">
        <v>27</v>
      </c>
      <c r="C21" s="16"/>
      <c r="D21" s="16"/>
      <c r="E21" s="16"/>
    </row>
    <row r="22" spans="1:5" ht="68.25" customHeight="1" x14ac:dyDescent="0.25">
      <c r="A22" s="22">
        <v>1</v>
      </c>
      <c r="B22" s="15" t="s">
        <v>20</v>
      </c>
      <c r="C22" s="18"/>
      <c r="D22" s="18"/>
      <c r="E22" s="18">
        <v>5485</v>
      </c>
    </row>
    <row r="23" spans="1:5" ht="51.75" customHeight="1" x14ac:dyDescent="0.25">
      <c r="A23" s="22">
        <v>2</v>
      </c>
      <c r="B23" s="15" t="s">
        <v>21</v>
      </c>
      <c r="C23" s="18"/>
      <c r="D23" s="18"/>
      <c r="E23" s="18">
        <v>13016</v>
      </c>
    </row>
    <row r="24" spans="1:5" ht="48" customHeight="1" x14ac:dyDescent="0.25">
      <c r="A24" s="22">
        <v>3</v>
      </c>
      <c r="B24" s="15" t="s">
        <v>22</v>
      </c>
      <c r="C24" s="18"/>
      <c r="D24" s="18"/>
      <c r="E24" s="18">
        <v>5631</v>
      </c>
    </row>
    <row r="25" spans="1:5" ht="46.5" customHeight="1" x14ac:dyDescent="0.25">
      <c r="A25" s="22">
        <v>4</v>
      </c>
      <c r="B25" s="15" t="s">
        <v>23</v>
      </c>
      <c r="C25" s="18"/>
      <c r="D25" s="18"/>
      <c r="E25" s="18">
        <v>19160</v>
      </c>
    </row>
    <row r="26" spans="1:5" ht="44.25" customHeight="1" x14ac:dyDescent="0.25">
      <c r="A26" s="22">
        <v>5</v>
      </c>
      <c r="B26" s="15" t="s">
        <v>24</v>
      </c>
      <c r="C26" s="18"/>
      <c r="D26" s="18"/>
      <c r="E26" s="18">
        <v>2654</v>
      </c>
    </row>
    <row r="27" spans="1:5" ht="51.75" customHeight="1" x14ac:dyDescent="0.25">
      <c r="A27" s="22">
        <v>6</v>
      </c>
      <c r="B27" s="15" t="s">
        <v>25</v>
      </c>
      <c r="C27" s="18"/>
      <c r="D27" s="18"/>
      <c r="E27" s="18">
        <v>4694</v>
      </c>
    </row>
    <row r="28" spans="1:5" s="3" customFormat="1" ht="39.75" customHeight="1" x14ac:dyDescent="0.25">
      <c r="A28" s="21" t="s">
        <v>30</v>
      </c>
      <c r="B28" s="17" t="s">
        <v>26</v>
      </c>
      <c r="C28" s="16">
        <f t="shared" si="1"/>
        <v>168440</v>
      </c>
      <c r="D28" s="16">
        <v>141240</v>
      </c>
      <c r="E28" s="16">
        <v>27200</v>
      </c>
    </row>
    <row r="29" spans="1:5" x14ac:dyDescent="0.25">
      <c r="C29" s="8"/>
      <c r="D29" s="8"/>
      <c r="E29" s="8"/>
    </row>
  </sheetData>
  <mergeCells count="4">
    <mergeCell ref="A2:E2"/>
    <mergeCell ref="A3:E3"/>
    <mergeCell ref="D4:E4"/>
    <mergeCell ref="A1:E1"/>
  </mergeCells>
  <pageMargins left="0.7" right="0.7" top="0.75" bottom="0.75" header="0.3" footer="0.3"/>
  <pageSetup paperSize="9" scale="86" orientation="portrait" r:id="rId1"/>
  <headerFooter differentFirst="1">
    <oddHeader>&amp;C&amp;P</oddHeader>
    <firstHeader>&amp;C&amp;P</first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view="pageBreakPreview" zoomScaleNormal="100" zoomScaleSheetLayoutView="100" workbookViewId="0">
      <pane xSplit="2" ySplit="8" topLeftCell="C9" activePane="bottomRight" state="frozen"/>
      <selection pane="topRight" activeCell="C1" sqref="C1"/>
      <selection pane="bottomLeft" activeCell="A8" sqref="A8"/>
      <selection pane="bottomRight" activeCell="B6" sqref="B6"/>
    </sheetView>
  </sheetViews>
  <sheetFormatPr defaultColWidth="9.140625" defaultRowHeight="15" x14ac:dyDescent="0.25"/>
  <cols>
    <col min="1" max="1" width="5.42578125" style="5" customWidth="1"/>
    <col min="2" max="2" width="51.42578125" style="7" customWidth="1"/>
    <col min="3" max="5" width="14.5703125" style="2" customWidth="1"/>
    <col min="6" max="6" width="9.140625" style="1"/>
    <col min="7" max="7" width="13.85546875" style="1" customWidth="1"/>
    <col min="8" max="16384" width="9.140625" style="1"/>
  </cols>
  <sheetData>
    <row r="1" spans="1:7" ht="15.75" x14ac:dyDescent="0.25">
      <c r="A1" s="30" t="s">
        <v>34</v>
      </c>
      <c r="B1" s="30"/>
      <c r="C1" s="30"/>
      <c r="D1" s="30"/>
      <c r="E1" s="30"/>
    </row>
    <row r="2" spans="1:7" ht="27.75" customHeight="1" x14ac:dyDescent="0.25">
      <c r="A2" s="25" t="s">
        <v>31</v>
      </c>
      <c r="B2" s="25"/>
      <c r="C2" s="25"/>
      <c r="D2" s="25"/>
      <c r="E2" s="25"/>
    </row>
    <row r="3" spans="1:7" ht="15.75" x14ac:dyDescent="0.25">
      <c r="A3" s="26" t="s">
        <v>35</v>
      </c>
      <c r="B3" s="26"/>
      <c r="C3" s="26"/>
      <c r="D3" s="26"/>
      <c r="E3" s="26"/>
    </row>
    <row r="4" spans="1:7" ht="31.5" customHeight="1" x14ac:dyDescent="0.25">
      <c r="A4" s="19"/>
      <c r="B4" s="10"/>
      <c r="C4" s="11"/>
      <c r="D4" s="27" t="s">
        <v>32</v>
      </c>
      <c r="E4" s="27"/>
    </row>
    <row r="5" spans="1:7" s="4" customFormat="1" ht="42.75" customHeight="1" x14ac:dyDescent="0.25">
      <c r="A5" s="23" t="s">
        <v>0</v>
      </c>
      <c r="B5" s="24" t="s">
        <v>1</v>
      </c>
      <c r="C5" s="24" t="s">
        <v>2</v>
      </c>
      <c r="D5" s="24" t="s">
        <v>3</v>
      </c>
      <c r="E5" s="24" t="s">
        <v>4</v>
      </c>
    </row>
    <row r="6" spans="1:7" ht="15.75" x14ac:dyDescent="0.25">
      <c r="A6" s="13">
        <v>1</v>
      </c>
      <c r="B6" s="14">
        <v>2</v>
      </c>
      <c r="C6" s="13">
        <v>3</v>
      </c>
      <c r="D6" s="13">
        <v>4</v>
      </c>
      <c r="E6" s="13">
        <v>5</v>
      </c>
    </row>
    <row r="7" spans="1:7" s="6" customFormat="1" ht="41.25" customHeight="1" x14ac:dyDescent="0.25">
      <c r="A7" s="20"/>
      <c r="B7" s="24" t="s">
        <v>2</v>
      </c>
      <c r="C7" s="16">
        <f>C8+C20+C28</f>
        <v>559016</v>
      </c>
      <c r="D7" s="16">
        <f t="shared" ref="D7:E7" si="0">D8+D20+D28</f>
        <v>415492</v>
      </c>
      <c r="E7" s="16">
        <f t="shared" si="0"/>
        <v>143524</v>
      </c>
      <c r="G7" s="9" t="e">
        <f>C7+#REF!</f>
        <v>#REF!</v>
      </c>
    </row>
    <row r="8" spans="1:7" s="3" customFormat="1" ht="51.75" customHeight="1" x14ac:dyDescent="0.25">
      <c r="A8" s="23" t="s">
        <v>28</v>
      </c>
      <c r="B8" s="17" t="s">
        <v>7</v>
      </c>
      <c r="C8" s="16">
        <f>D8+E8</f>
        <v>216314</v>
      </c>
      <c r="D8" s="16">
        <v>150630</v>
      </c>
      <c r="E8" s="16">
        <f>SUM(E10:E19)</f>
        <v>65684</v>
      </c>
    </row>
    <row r="9" spans="1:7" ht="24" customHeight="1" x14ac:dyDescent="0.25">
      <c r="A9" s="22"/>
      <c r="B9" s="15" t="s">
        <v>8</v>
      </c>
      <c r="C9" s="18">
        <f t="shared" ref="C9:C28" si="1">D9+E9</f>
        <v>0</v>
      </c>
      <c r="D9" s="18"/>
      <c r="E9" s="18"/>
    </row>
    <row r="10" spans="1:7" ht="48" customHeight="1" x14ac:dyDescent="0.25">
      <c r="A10" s="22">
        <v>1</v>
      </c>
      <c r="B10" s="15" t="s">
        <v>9</v>
      </c>
      <c r="C10" s="18"/>
      <c r="D10" s="18"/>
      <c r="E10" s="18">
        <v>4582</v>
      </c>
    </row>
    <row r="11" spans="1:7" ht="48" customHeight="1" x14ac:dyDescent="0.25">
      <c r="A11" s="22">
        <v>2</v>
      </c>
      <c r="B11" s="15" t="s">
        <v>10</v>
      </c>
      <c r="C11" s="18"/>
      <c r="D11" s="18"/>
      <c r="E11" s="18">
        <v>2373</v>
      </c>
    </row>
    <row r="12" spans="1:7" ht="64.5" customHeight="1" x14ac:dyDescent="0.25">
      <c r="A12" s="22">
        <v>3</v>
      </c>
      <c r="B12" s="15" t="s">
        <v>11</v>
      </c>
      <c r="C12" s="18"/>
      <c r="D12" s="18"/>
      <c r="E12" s="18">
        <v>24094</v>
      </c>
    </row>
    <row r="13" spans="1:7" ht="69" customHeight="1" x14ac:dyDescent="0.25">
      <c r="A13" s="22">
        <v>4</v>
      </c>
      <c r="B13" s="15" t="s">
        <v>12</v>
      </c>
      <c r="C13" s="18"/>
      <c r="D13" s="18"/>
      <c r="E13" s="18">
        <v>3545</v>
      </c>
    </row>
    <row r="14" spans="1:7" ht="45" customHeight="1" x14ac:dyDescent="0.25">
      <c r="A14" s="22">
        <v>5</v>
      </c>
      <c r="B14" s="15" t="s">
        <v>13</v>
      </c>
      <c r="C14" s="18"/>
      <c r="D14" s="18"/>
      <c r="E14" s="18">
        <v>9691</v>
      </c>
    </row>
    <row r="15" spans="1:7" ht="60" customHeight="1" x14ac:dyDescent="0.25">
      <c r="A15" s="22">
        <v>6</v>
      </c>
      <c r="B15" s="15" t="s">
        <v>14</v>
      </c>
      <c r="C15" s="18"/>
      <c r="D15" s="18"/>
      <c r="E15" s="18">
        <v>2772</v>
      </c>
    </row>
    <row r="16" spans="1:7" ht="62.25" customHeight="1" x14ac:dyDescent="0.25">
      <c r="A16" s="22">
        <v>7</v>
      </c>
      <c r="B16" s="15" t="s">
        <v>15</v>
      </c>
      <c r="C16" s="18"/>
      <c r="D16" s="18"/>
      <c r="E16" s="18">
        <v>1257</v>
      </c>
    </row>
    <row r="17" spans="1:5" ht="48" customHeight="1" x14ac:dyDescent="0.25">
      <c r="A17" s="22">
        <v>8</v>
      </c>
      <c r="B17" s="15" t="s">
        <v>16</v>
      </c>
      <c r="C17" s="18"/>
      <c r="D17" s="18"/>
      <c r="E17" s="18">
        <v>3423</v>
      </c>
    </row>
    <row r="18" spans="1:5" ht="54" customHeight="1" x14ac:dyDescent="0.25">
      <c r="A18" s="22">
        <v>9</v>
      </c>
      <c r="B18" s="15" t="s">
        <v>17</v>
      </c>
      <c r="C18" s="18"/>
      <c r="D18" s="18"/>
      <c r="E18" s="18">
        <v>12421</v>
      </c>
    </row>
    <row r="19" spans="1:5" ht="85.5" customHeight="1" x14ac:dyDescent="0.25">
      <c r="A19" s="22">
        <v>10</v>
      </c>
      <c r="B19" s="15" t="s">
        <v>18</v>
      </c>
      <c r="C19" s="18"/>
      <c r="D19" s="18"/>
      <c r="E19" s="18">
        <v>1526</v>
      </c>
    </row>
    <row r="20" spans="1:5" s="3" customFormat="1" ht="40.5" customHeight="1" x14ac:dyDescent="0.25">
      <c r="A20" s="23" t="s">
        <v>29</v>
      </c>
      <c r="B20" s="17" t="s">
        <v>19</v>
      </c>
      <c r="C20" s="16">
        <f>D20+E20</f>
        <v>174262</v>
      </c>
      <c r="D20" s="16">
        <v>123622</v>
      </c>
      <c r="E20" s="16">
        <f>SUM(E22:E27)</f>
        <v>50640</v>
      </c>
    </row>
    <row r="21" spans="1:5" s="3" customFormat="1" ht="27" customHeight="1" x14ac:dyDescent="0.25">
      <c r="A21" s="23"/>
      <c r="B21" s="15" t="s">
        <v>27</v>
      </c>
      <c r="C21" s="16"/>
      <c r="D21" s="16"/>
      <c r="E21" s="16"/>
    </row>
    <row r="22" spans="1:5" ht="68.25" customHeight="1" x14ac:dyDescent="0.25">
      <c r="A22" s="22">
        <v>1</v>
      </c>
      <c r="B22" s="15" t="s">
        <v>20</v>
      </c>
      <c r="C22" s="18"/>
      <c r="D22" s="18"/>
      <c r="E22" s="18">
        <v>5485</v>
      </c>
    </row>
    <row r="23" spans="1:5" ht="51.75" customHeight="1" x14ac:dyDescent="0.25">
      <c r="A23" s="22">
        <v>2</v>
      </c>
      <c r="B23" s="15" t="s">
        <v>21</v>
      </c>
      <c r="C23" s="18"/>
      <c r="D23" s="18"/>
      <c r="E23" s="18">
        <v>13016</v>
      </c>
    </row>
    <row r="24" spans="1:5" ht="48" customHeight="1" x14ac:dyDescent="0.25">
      <c r="A24" s="22">
        <v>3</v>
      </c>
      <c r="B24" s="15" t="s">
        <v>22</v>
      </c>
      <c r="C24" s="18"/>
      <c r="D24" s="18"/>
      <c r="E24" s="18">
        <v>5631</v>
      </c>
    </row>
    <row r="25" spans="1:5" ht="46.5" customHeight="1" x14ac:dyDescent="0.25">
      <c r="A25" s="22">
        <v>4</v>
      </c>
      <c r="B25" s="15" t="s">
        <v>23</v>
      </c>
      <c r="C25" s="18"/>
      <c r="D25" s="18"/>
      <c r="E25" s="18">
        <v>19160</v>
      </c>
    </row>
    <row r="26" spans="1:5" ht="44.25" customHeight="1" x14ac:dyDescent="0.25">
      <c r="A26" s="22">
        <v>5</v>
      </c>
      <c r="B26" s="15" t="s">
        <v>24</v>
      </c>
      <c r="C26" s="18"/>
      <c r="D26" s="18"/>
      <c r="E26" s="18">
        <v>2654</v>
      </c>
    </row>
    <row r="27" spans="1:5" ht="51.75" customHeight="1" x14ac:dyDescent="0.25">
      <c r="A27" s="22">
        <v>6</v>
      </c>
      <c r="B27" s="15" t="s">
        <v>25</v>
      </c>
      <c r="C27" s="18"/>
      <c r="D27" s="18"/>
      <c r="E27" s="18">
        <v>4694</v>
      </c>
    </row>
    <row r="28" spans="1:5" s="3" customFormat="1" ht="39.75" customHeight="1" x14ac:dyDescent="0.25">
      <c r="A28" s="23" t="s">
        <v>30</v>
      </c>
      <c r="B28" s="17" t="s">
        <v>26</v>
      </c>
      <c r="C28" s="16">
        <f t="shared" si="1"/>
        <v>168440</v>
      </c>
      <c r="D28" s="16">
        <v>141240</v>
      </c>
      <c r="E28" s="16">
        <v>27200</v>
      </c>
    </row>
    <row r="29" spans="1:5" ht="14.1" x14ac:dyDescent="0.35">
      <c r="C29" s="8"/>
      <c r="D29" s="8"/>
      <c r="E29" s="8"/>
    </row>
  </sheetData>
  <mergeCells count="4">
    <mergeCell ref="A2:E2"/>
    <mergeCell ref="A3:E3"/>
    <mergeCell ref="D4:E4"/>
    <mergeCell ref="A1:E1"/>
  </mergeCells>
  <pageMargins left="0.7" right="0.7" top="1" bottom="0.75" header="0.3" footer="0.3"/>
  <pageSetup paperSize="9" scale="86" orientation="portrait" r:id="rId1"/>
  <headerFooter differentFirst="1">
    <oddHeader>&amp;C&amp;P</oddHeader>
    <firstHeader>&amp;C&amp;P</firstHead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Thu</vt:lpstr>
      <vt:lpstr>Chi (PA 2)</vt:lpstr>
      <vt:lpstr>'Chi (PA 2)'!Print_Titles</vt:lpstr>
      <vt:lpstr>Thu!Print_Titles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2022-07-12T02:54:50Z</cp:lastPrinted>
  <dcterms:created xsi:type="dcterms:W3CDTF">2022-06-25T07:46:55Z</dcterms:created>
  <dcterms:modified xsi:type="dcterms:W3CDTF">2022-07-12T02:55:10Z</dcterms:modified>
</cp:coreProperties>
</file>